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'一般公共预算支出预算明细表（按经济科目分类）02-3'!$A:$A,'一般公共预算支出预算明细表（按经济科目分类）02-3'!$1:$1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<sst xmlns="http://schemas.openxmlformats.org/spreadsheetml/2006/main" count="1206" uniqueCount="464">
  <si>
    <t>预算01-1表</t>
  </si>
  <si>
    <t>财务收支预算总表</t>
  </si>
  <si>
    <t>单位名称：曲靖市麒麟区西城街道社区卫生服务中心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</si>
  <si>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</si>
  <si>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</si>
  <si>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</si>
  <si>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</si>
  <si>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</si>
  <si>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</si>
  <si>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</si>
  <si>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</si>
  <si>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</si>
  <si>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</si>
  <si>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</si>
  <si>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</si>
  <si>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</si>
  <si>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</si>
  <si>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</si>
  <si>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</si>
  <si>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</si>
  <si>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</si>
  <si>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</si>
  <si>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</si>
  <si>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</si>
  <si>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</si>
  <si>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</si>
  <si>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</si>
  <si>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</si>
  <si>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</si>
  <si>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</si>
  <si>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</si>
  <si>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</si>
  <si>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</si>
  <si>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</si>
  <si>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</si>
  <si>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</si>
  <si>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</si>
  <si>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</si>
  <si>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</si>
  <si>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</si>
  <si>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</si>
  <si>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</si>
  <si>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</si>
  <si>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</t>
  </si>
  <si>
    <t>曲靖市麒麟区西城街道卫生服务中心</t>
  </si>
  <si>
    <t>131001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</si>
  <si>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</si>
  <si>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</si>
  <si>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</si>
  <si>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</si>
  <si>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</si>
  <si>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</si>
  <si>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</si>
  <si>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</si>
  <si>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</si>
  <si>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</si>
  <si>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</si>
  <si>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</si>
  <si>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</si>
  <si>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</si>
  <si>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</si>
  <si>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</si>
  <si>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</si>
  <si>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</si>
  <si>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</si>
  <si>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</si>
  <si>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</si>
  <si>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</si>
  <si>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</si>
  <si>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20827</t>
  </si>
  <si>
    <t>财政对其他社会保险基金的补助</t>
  </si>
  <si>
    <t>2082701</t>
  </si>
  <si>
    <t>财政对失业保险基金的补助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</si>
  <si>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</si>
  <si>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</si>
  <si>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</si>
  <si>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</si>
  <si>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</si>
  <si>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</si>
  <si>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</si>
  <si>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</si>
  <si>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</si>
  <si>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</si>
  <si>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</si>
  <si>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</si>
  <si>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</si>
  <si>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</si>
  <si>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</si>
  <si>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</si>
  <si>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</si>
  <si>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</si>
  <si>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</si>
  <si>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</si>
  <si>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</si>
  <si>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</si>
  <si>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</si>
  <si>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</si>
  <si>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</si>
  <si>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</si>
  <si>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</si>
  <si>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</si>
  <si>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</si>
  <si>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</si>
  <si>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</si>
  <si>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</si>
  <si>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</si>
  <si>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</si>
  <si>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</si>
  <si>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</si>
  <si>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</si>
  <si>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</si>
  <si>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</si>
  <si>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</si>
  <si>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</si>
  <si>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</si>
  <si>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</si>
  <si>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</si>
  <si>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</si>
  <si>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</si>
  <si>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</si>
  <si>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</si>
  <si>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</si>
  <si>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</si>
  <si>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</si>
  <si>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</si>
  <si>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</si>
  <si>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</si>
  <si>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</si>
  <si>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</si>
  <si>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</si>
  <si>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</si>
  <si>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</si>
  <si>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</si>
  <si>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</si>
  <si>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</si>
  <si>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</si>
  <si>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</si>
  <si>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</si>
  <si>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</si>
  <si>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</si>
  <si>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</si>
  <si>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</si>
  <si>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</si>
  <si>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</si>
  <si>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</si>
  <si>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</si>
  <si>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</si>
  <si>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</si>
  <si>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</si>
  <si>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</si>
  <si>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</si>
  <si>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</si>
  <si>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</si>
  <si>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</si>
  <si>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</si>
  <si>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</si>
  <si>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</si>
  <si>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</si>
  <si>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</si>
  <si>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</si>
  <si>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</si>
  <si>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</si>
  <si>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</si>
  <si>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</si>
  <si>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</si>
  <si>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</si>
  <si>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</si>
  <si>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</si>
  <si>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</si>
  <si>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</si>
  <si>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</si>
  <si>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</si>
  <si>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</si>
  <si>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</si>
  <si>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</si>
  <si>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</si>
  <si>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</si>
  <si>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</si>
  <si>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</si>
  <si>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</si>
  <si>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</si>
  <si>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</si>
  <si>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奖金</t>
  </si>
  <si>
    <t>07</t>
  </si>
  <si>
    <t>绩效工资</t>
  </si>
  <si>
    <t>商品和服务支出</t>
  </si>
  <si>
    <t>08</t>
  </si>
  <si>
    <t>机关事业单位基本养老保险缴费</t>
  </si>
  <si>
    <t>509</t>
  </si>
  <si>
    <t>对个人和家庭的补助</t>
  </si>
  <si>
    <t>09</t>
  </si>
  <si>
    <t>职业年金缴费</t>
  </si>
  <si>
    <t>05</t>
  </si>
  <si>
    <t>离退休费</t>
  </si>
  <si>
    <t>职工基本医疗保险缴费</t>
  </si>
  <si>
    <t>公务员医疗补助缴费</t>
  </si>
  <si>
    <t>其他社会保障缴费</t>
  </si>
  <si>
    <t>99</t>
  </si>
  <si>
    <t>其他工资福利支出</t>
  </si>
  <si>
    <t>302</t>
  </si>
  <si>
    <t>办公费</t>
  </si>
  <si>
    <t>公务接待费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</si>
  <si>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</si>
  <si>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</si>
  <si>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</si>
  <si>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</si>
  <si>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</si>
  <si>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</si>
  <si>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</si>
  <si>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</si>
  <si>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预算03表</t>
  </si>
  <si>
    <r>
      <rPr>
        <b/>
        <sz val="18"/>
        <color rgb="FF000000"/>
        <rFont val="宋体"/>
        <charset val="134"/>
      </rPr>
      <t>一般公共预算</t>
    </r>
    <r>
      <rPr>
        <b/>
        <sz val="18"/>
        <color rgb="FF000000"/>
        <rFont val="Microsoft Sans Serif"/>
        <charset val="134"/>
      </rPr>
      <t>“</t>
    </r>
    <r>
      <rPr>
        <b/>
        <sz val="18"/>
        <color rgb="FF000000"/>
        <rFont val="宋体"/>
        <charset val="134"/>
      </rPr>
      <t>三公</t>
    </r>
    <r>
      <rPr>
        <b/>
        <sz val="18"/>
        <color rgb="FF000000"/>
        <rFont val="Microsoft Sans Serif"/>
        <charset val="134"/>
      </rPr>
      <t>”</t>
    </r>
    <r>
      <rPr>
        <b/>
        <sz val="18"/>
        <color rgb="FF000000"/>
        <rFont val="宋体"/>
        <charset val="134"/>
      </rPr>
      <t>经费支出预算表</t>
    </r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</si>
  <si>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</si>
  <si>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</si>
  <si>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</si>
  <si>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</si>
  <si>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</si>
  <si>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说明：曲靖市麒麟区西城街道社区卫生服务中心2024年无一般公共预算“三公”经费支出预算，故本表为空表。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</si>
  <si>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</si>
  <si>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</si>
  <si>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</si>
  <si>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</si>
  <si>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</si>
  <si>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</si>
  <si>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</si>
  <si>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</si>
  <si>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</si>
  <si>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</si>
  <si>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</si>
  <si>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</si>
  <si>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</si>
  <si>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</si>
  <si>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</si>
  <si>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</si>
  <si>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</si>
  <si>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</si>
  <si>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</si>
  <si>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</si>
  <si>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530303210000000000301</t>
  </si>
  <si>
    <t>事业人员支出工资</t>
  </si>
  <si>
    <t>30101</t>
  </si>
  <si>
    <t>30102</t>
  </si>
  <si>
    <t>530303241100002262649</t>
  </si>
  <si>
    <t>事业人员参照公务员规范后绩效奖</t>
  </si>
  <si>
    <t>30107</t>
  </si>
  <si>
    <t>530303210000000000302</t>
  </si>
  <si>
    <t>30108</t>
  </si>
  <si>
    <t>30110</t>
  </si>
  <si>
    <t>30112</t>
  </si>
  <si>
    <t>530303210000000000303</t>
  </si>
  <si>
    <t>30113</t>
  </si>
  <si>
    <t>530303210000000000715</t>
  </si>
  <si>
    <t>530303210000000000304</t>
  </si>
  <si>
    <t>30302</t>
  </si>
  <si>
    <t>530303231100002034787</t>
  </si>
  <si>
    <t>职业年金纪实账户资金</t>
  </si>
  <si>
    <t>30109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</si>
  <si>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</si>
  <si>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</si>
  <si>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</si>
  <si>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</si>
  <si>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</si>
  <si>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</si>
  <si>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</si>
  <si>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国家基本药物制度补助资金和乡村医生补助资金</t>
  </si>
  <si>
    <t>民生类</t>
  </si>
  <si>
    <t>530303241100002321304</t>
  </si>
  <si>
    <t>30201</t>
  </si>
  <si>
    <t>基本公共卫生服务补助资金</t>
  </si>
  <si>
    <t>530303241100002321321</t>
  </si>
  <si>
    <t>医疗业务收入资金</t>
  </si>
  <si>
    <t>530303231100001494511</t>
  </si>
  <si>
    <t>重大传染病防控补助资金</t>
  </si>
  <si>
    <t>530303241100002321323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</si>
  <si>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</si>
  <si>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</si>
  <si>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</si>
  <si>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</si>
  <si>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</si>
  <si>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</si>
  <si>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</si>
  <si>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</si>
  <si>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</si>
  <si>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</si>
  <si>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</si>
  <si>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</si>
  <si>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</si>
  <si>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</si>
  <si>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3岁以下儿童系统管理率</t>
  </si>
  <si>
    <t>&gt;=</t>
  </si>
  <si>
    <t>81</t>
  </si>
  <si>
    <t>%</t>
  </si>
  <si>
    <t>定量指标</t>
  </si>
  <si>
    <t>反映公卫是否开展并完成3岁以下儿童系统管理。</t>
  </si>
  <si>
    <t>孕产妇系统管理率</t>
  </si>
  <si>
    <t>91</t>
  </si>
  <si>
    <t>反映公卫是否开展并完成孕产妇系统管理。</t>
  </si>
  <si>
    <t>老年人中医健康管理率</t>
  </si>
  <si>
    <t>71</t>
  </si>
  <si>
    <t>反映公卫是否开展并完成老年人中医健康管理。</t>
  </si>
  <si>
    <t>质量指标</t>
  </si>
  <si>
    <t>老年人规范健康管理率</t>
  </si>
  <si>
    <t>63</t>
  </si>
  <si>
    <t>反映公卫是否开展并完成老年人规范健康管理。</t>
  </si>
  <si>
    <t>严重精神障碍患者健康管理率</t>
  </si>
  <si>
    <t>反映公卫是否开展并完成严重精神障碍患者健康管理。</t>
  </si>
  <si>
    <t>结核病患者管理率</t>
  </si>
  <si>
    <t>反映公卫是否开展并完成结核病患者管理。</t>
  </si>
  <si>
    <t>健康教育覆盖率</t>
  </si>
  <si>
    <t>反映公卫是否开展并完成健康教育覆盖。</t>
  </si>
  <si>
    <t>时效指标</t>
  </si>
  <si>
    <t>全年目标完成时间</t>
  </si>
  <si>
    <t>&lt;=</t>
  </si>
  <si>
    <t>2024年12月31日</t>
  </si>
  <si>
    <t>年-月-日</t>
  </si>
  <si>
    <t>反映全年目标是否在规定时间完成。</t>
  </si>
  <si>
    <t>效益指标</t>
  </si>
  <si>
    <t>社会效益指标</t>
  </si>
  <si>
    <t>传染病报告处理率</t>
  </si>
  <si>
    <t>96</t>
  </si>
  <si>
    <t>反映公卫是否开展并完成传染病报告处理。</t>
  </si>
  <si>
    <t>满意度指标</t>
  </si>
  <si>
    <t>服务对象满意度指标</t>
  </si>
  <si>
    <t>服务对象满意度</t>
  </si>
  <si>
    <t>80</t>
  </si>
  <si>
    <t>反映社会公众对本单位工作开展的满意情况。</t>
  </si>
  <si>
    <t>中医科护士课件讲座</t>
  </si>
  <si>
    <t>次</t>
  </si>
  <si>
    <t>反映中医科护士课件讲座次数。</t>
  </si>
  <si>
    <t>西医临床开展处方病历点评</t>
  </si>
  <si>
    <t>反映临床开展并完成处方病例点评次数。</t>
  </si>
  <si>
    <t>西医临床开展医疗护理质量检查</t>
  </si>
  <si>
    <t>反映临床开展并完成医疗护理质量检查次数。</t>
  </si>
  <si>
    <t>西医临床组织学习医师法、护士管理条例等卫生法律法规</t>
  </si>
  <si>
    <t>反映临床组织学习医师法、护士管理条例等卫生法律法规次数。</t>
  </si>
  <si>
    <t>门诊抗生素的规范使用</t>
  </si>
  <si>
    <t>&lt;</t>
  </si>
  <si>
    <t>反映本单位是否按规定，合理使用抗生素。</t>
  </si>
  <si>
    <t>住院抗生素的规范使用</t>
  </si>
  <si>
    <t>40</t>
  </si>
  <si>
    <t>传染病报告处理</t>
  </si>
  <si>
    <t>经济效益指标</t>
  </si>
  <si>
    <t>1000</t>
  </si>
  <si>
    <t>万元</t>
  </si>
  <si>
    <t>反映本单位2024年事业收入情况。</t>
  </si>
  <si>
    <t>门诊人次</t>
  </si>
  <si>
    <t>70000</t>
  </si>
  <si>
    <t>人次</t>
  </si>
  <si>
    <t>反映本单位2024年门诊人次数情况。</t>
  </si>
  <si>
    <t>中医科针灸人次</t>
  </si>
  <si>
    <t>8000</t>
  </si>
  <si>
    <t>反映中医科针灸病人人次数。</t>
  </si>
  <si>
    <t>中医科推拿人次</t>
  </si>
  <si>
    <t>7000</t>
  </si>
  <si>
    <t>反映中医科推拿病人人次数。</t>
  </si>
  <si>
    <t>社会公众满意度</t>
  </si>
  <si>
    <t>85</t>
  </si>
  <si>
    <t>病原学阳性肺结核患者耐药筛查率</t>
  </si>
  <si>
    <t>90</t>
  </si>
  <si>
    <t>反映是否开展并完成病原学阳性肺结核患者耐药筛查。</t>
  </si>
  <si>
    <t>病原学阳性肺结核患者的密切接触者筛查率</t>
  </si>
  <si>
    <t>95</t>
  </si>
  <si>
    <t>反映是否开展并完成病原学阳性肺结核患者的密切接触者筛查。</t>
  </si>
  <si>
    <t>新冠本土监测完成率</t>
  </si>
  <si>
    <t>反映是否开展并完成新冠本土监测。</t>
  </si>
  <si>
    <t>在册严重精神障碍患者规范管理率</t>
  </si>
  <si>
    <t>反映是否开展并完成在册严重精神障碍患者规范管理。</t>
  </si>
  <si>
    <t>在册严重精神障碍患者服药率</t>
  </si>
  <si>
    <t>70</t>
  </si>
  <si>
    <t>反映是否开展并完成在册严重精神障碍患者服药监测。</t>
  </si>
  <si>
    <t>肺结核患者成功治疗率</t>
  </si>
  <si>
    <t>反映是否开展并完成肺结核患者治疗。</t>
  </si>
  <si>
    <t>可持续影响指标</t>
  </si>
  <si>
    <t>居民健康水平提高</t>
  </si>
  <si>
    <t>=</t>
  </si>
  <si>
    <t>中长期</t>
  </si>
  <si>
    <t>定性指标</t>
  </si>
  <si>
    <t>反映辖区居民的健康水平是否有所提高。</t>
  </si>
  <si>
    <t>中心实施基本药物制度覆盖率</t>
  </si>
  <si>
    <t>100</t>
  </si>
  <si>
    <t>反映中心是否实施国家基本药物制度。</t>
  </si>
  <si>
    <t>村卫生室实施基本药物制度覆盖率</t>
  </si>
  <si>
    <t>反映村卫生室是否实施国家基本药物制度。</t>
  </si>
  <si>
    <t>国家基本药物制度补助村卫生室资金兑现到位率</t>
  </si>
  <si>
    <t>反映中心是否按照上级指标文件要求兑付村卫生室补助资金。</t>
  </si>
  <si>
    <t>乡村医生收入</t>
  </si>
  <si>
    <t>保持稳定</t>
  </si>
  <si>
    <t>乡村医生养老保险参保率</t>
  </si>
  <si>
    <t>反映乡村医生是否按照政策要求参加购买养老保险。</t>
  </si>
  <si>
    <t>对基本药物制度补助满意程度</t>
  </si>
  <si>
    <t>反映受益群众对基本药物制度补助满意情况。</t>
  </si>
  <si>
    <t>预算05-3表</t>
  </si>
  <si>
    <t>项目支出绩效目标表（另文下达）</t>
  </si>
  <si>
    <t>说明：曲靖市麒麟区西城街道社区卫生服务中心2024年无另文下达的项目支出，故本表为空表。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</si>
  <si>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</si>
  <si>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</si>
  <si>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</si>
  <si>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</si>
  <si>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</si>
  <si>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说明：曲靖市麒麟区西城街道社区卫生服务中心2024年无政府性基金预算安排支出，故本表为空表。</t>
  </si>
  <si>
    <t>国有资本经营预算支出预算表</t>
  </si>
  <si>
    <t>本年国有资本经营预算支出</t>
  </si>
  <si>
    <t>说明：曲靖市麒麟区西城街道社区卫生服务中心2024年无国有资本经营预算安排支出，故本表为空表。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</si>
  <si>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</si>
  <si>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</si>
  <si>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</si>
  <si>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</si>
  <si>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</si>
  <si>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</si>
  <si>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</si>
  <si>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</si>
  <si>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</si>
  <si>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</si>
  <si>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</si>
  <si>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办公家具用具</t>
  </si>
  <si>
    <t>家具和用具</t>
  </si>
  <si>
    <t>批</t>
  </si>
  <si>
    <t>办公设备采购</t>
  </si>
  <si>
    <t>设备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</si>
  <si>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</si>
  <si>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</si>
  <si>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</si>
  <si>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</si>
  <si>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</si>
  <si>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</si>
  <si>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</si>
  <si>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</si>
  <si>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</si>
  <si>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</si>
  <si>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说明：曲靖市麒麟区西城街道社区卫生服务中心2024年无政府购买服务预算安排支出，故本表为空表。</t>
  </si>
  <si>
    <t>预算10-1表</t>
  </si>
  <si>
    <t>区对下转移支付预算表</t>
  </si>
  <si>
    <t>单位名称（项目）</t>
  </si>
  <si>
    <t>地区</t>
  </si>
  <si>
    <t>政府性基金</t>
  </si>
  <si>
    <t>翠峰街道</t>
  </si>
  <si>
    <t>西城街道</t>
  </si>
  <si>
    <t>说明：曲靖市麒麟区西城街道社区卫生服务中心2024年无区对下转移支付预算，故本表为空表。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</si>
  <si>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</si>
  <si>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</si>
  <si>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</si>
  <si>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</si>
  <si>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</si>
  <si>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</si>
  <si>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</si>
  <si>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</si>
  <si>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</si>
  <si>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</si>
  <si>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</si>
  <si>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说明：曲靖市麒麟区西城街道社区卫生服务中心2024年无新增资产配置，故本表为空表。</t>
  </si>
  <si>
    <t>预算12表</t>
  </si>
  <si>
    <t>上级补助项目支出预算表</t>
  </si>
  <si>
    <t>上级补助</t>
  </si>
  <si>
    <t>说明：曲靖市麒麟区西城街道社区卫生服务中心2024年无上级补助项目支出预算，故本表为空表。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</si>
  <si>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</si>
  <si>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</si>
  <si>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</si>
  <si>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</si>
  <si>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</si>
  <si>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</si>
  <si>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112 社会保障缴费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</si>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</sst>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  <numFmt numFmtId="182" formatCode="#,##0.00_);[Red]\-#,##0.00\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18"/>
      <color rgb="FF000000"/>
      <name val="宋体"/>
      <charset val="134"/>
    </font>
    <font>
      <b/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  <font>
      <sz val="18"/>
      <color rgb="FF000000"/>
      <name val="Microsoft Sans Serif"/>
      <charset val="134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6" applyNumberFormat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4" borderId="16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 wrapText="1"/>
    </xf>
    <xf numFmtId="0" fontId="1" fillId="0" borderId="0">
      <alignment horizontal="right" vertical="center"/>
      <protection locked="0"/>
    </xf>
    <xf numFmtId="0" fontId="29" fillId="0" borderId="0">
      <alignment horizontal="center" vertical="center"/>
    </xf>
    <xf numFmtId="0" fontId="4" fillId="0" borderId="0"/>
    <xf numFmtId="0" fontId="50" fillId="0" borderId="0">
      <alignment vertical="top"/>
      <protection locked="0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176" fontId="27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0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177" fontId="27" fillId="0" borderId="1">
      <alignment horizontal="right" vertical="center"/>
    </xf>
    <xf numFmtId="4" fontId="30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20" fillId="0" borderId="0">
      <alignment vertical="top"/>
    </xf>
    <xf numFmtId="0" fontId="20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49" fontId="8" fillId="0" borderId="0">
      <protection locked="0"/>
    </xf>
    <xf numFmtId="0" fontId="4" fillId="0" borderId="7">
      <alignment horizontal="center" vertical="center" wrapText="1"/>
    </xf>
    <xf numFmtId="10" fontId="27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1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9" fontId="27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27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50" fillId="0" borderId="0">
      <alignment vertical="top"/>
      <protection locked="0"/>
    </xf>
    <xf numFmtId="179" fontId="27" fillId="0" borderId="1">
      <alignment horizontal="right" vertical="center"/>
    </xf>
    <xf numFmtId="0" fontId="20" fillId="0" borderId="0">
      <alignment vertical="top"/>
    </xf>
    <xf numFmtId="0" fontId="4" fillId="0" borderId="0">
      <alignment horizontal="right" wrapText="1"/>
    </xf>
    <xf numFmtId="180" fontId="27" fillId="0" borderId="1">
      <alignment horizontal="right" vertical="center"/>
    </xf>
    <xf numFmtId="49" fontId="1" fillId="0" borderId="0"/>
    <xf numFmtId="181" fontId="27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1" fillId="0" borderId="7">
      <alignment horizontal="center" vertical="center"/>
    </xf>
    <xf numFmtId="0" fontId="20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30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30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20" fillId="0" borderId="1">
      <alignment horizontal="center" vertical="center"/>
    </xf>
    <xf numFmtId="0" fontId="1" fillId="0" borderId="0"/>
    <xf numFmtId="0" fontId="29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30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30" fillId="0" borderId="1">
      <alignment horizontal="right" vertical="center"/>
    </xf>
    <xf numFmtId="0" fontId="50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30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50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52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1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8" fillId="0" borderId="0">
      <alignment horizontal="right"/>
      <protection locked="0"/>
    </xf>
    <xf numFmtId="0" fontId="30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9" fillId="0" borderId="0">
      <alignment horizontal="center" vertical="center" wrapText="1"/>
      <protection locked="0"/>
    </xf>
    <xf numFmtId="0" fontId="30" fillId="0" borderId="1">
      <alignment horizontal="center" vertical="center"/>
      <protection locked="0"/>
    </xf>
    <xf numFmtId="0" fontId="50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1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50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0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0" fillId="0" borderId="1">
      <alignment horizontal="right" vertical="center"/>
    </xf>
    <xf numFmtId="0" fontId="50" fillId="0" borderId="0">
      <alignment vertical="top"/>
      <protection locked="0"/>
    </xf>
    <xf numFmtId="49" fontId="1" fillId="0" borderId="0"/>
    <xf numFmtId="0" fontId="9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50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53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54" fillId="0" borderId="0">
      <alignment vertical="top"/>
      <protection locked="0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50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50" fillId="0" borderId="0">
      <alignment vertical="top"/>
      <protection locked="0"/>
    </xf>
    <xf numFmtId="0" fontId="1" fillId="0" borderId="1">
      <alignment horizontal="center"/>
    </xf>
    <xf numFmtId="49" fontId="8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50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9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0" fillId="0" borderId="0">
      <alignment vertical="top"/>
      <protection locked="0"/>
    </xf>
    <xf numFmtId="0" fontId="4" fillId="0" borderId="7">
      <alignment horizontal="center" vertical="center"/>
    </xf>
    <xf numFmtId="0" fontId="8" fillId="0" borderId="0">
      <alignment horizontal="right"/>
      <protection locked="0"/>
    </xf>
    <xf numFmtId="0" fontId="9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9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9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4" fillId="0" borderId="6">
      <alignment horizontal="center" vertical="center" wrapText="1"/>
    </xf>
    <xf numFmtId="0" fontId="50" fillId="0" borderId="0">
      <alignment vertical="top"/>
      <protection locked="0"/>
    </xf>
    <xf numFmtId="178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78" fontId="3" fillId="0" borderId="1">
      <alignment horizontal="right" vertical="center"/>
    </xf>
    <xf numFmtId="0" fontId="9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7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6">
      <alignment horizontal="center" vertical="center" wrapText="1"/>
    </xf>
    <xf numFmtId="0" fontId="4" fillId="0" borderId="10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7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</xf>
    <xf numFmtId="0" fontId="4" fillId="0" borderId="0">
      <alignment wrapText="1"/>
    </xf>
    <xf numFmtId="0" fontId="4" fillId="0" borderId="6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50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50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1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20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0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0" fillId="0" borderId="0">
      <alignment vertical="top"/>
      <protection locked="0"/>
    </xf>
  </cellStyleXfs>
  <cellXfs count="291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84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00" applyFont="1" applyBorder="1">
      <alignment horizontal="right" vertical="center"/>
      <protection locked="0"/>
    </xf>
    <xf numFmtId="0" fontId="4" fillId="0" borderId="5" xfId="653" applyFont="1" applyBorder="1">
      <alignment horizontal="center" vertical="center"/>
    </xf>
    <xf numFmtId="0" fontId="4" fillId="0" borderId="6" xfId="661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3" fillId="0" borderId="0" xfId="106" applyFont="1" applyBorder="1">
      <alignment horizontal="right" vertical="center"/>
    </xf>
    <xf numFmtId="0" fontId="6" fillId="0" borderId="0" xfId="408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5" applyFont="1" applyBorder="1">
      <alignment horizontal="center" vertical="center" wrapText="1"/>
    </xf>
    <xf numFmtId="0" fontId="4" fillId="0" borderId="6" xfId="523" applyFont="1" applyBorder="1">
      <alignment horizontal="center" vertical="center" wrapText="1"/>
    </xf>
    <xf numFmtId="0" fontId="4" fillId="0" borderId="7" xfId="128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10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3" fillId="0" borderId="0" xfId="629" applyFont="1" applyBorder="1">
      <alignment horizontal="right" vertical="center"/>
      <protection locked="0"/>
    </xf>
    <xf numFmtId="0" fontId="7" fillId="0" borderId="0" xfId="534" applyFont="1" applyBorder="1">
      <alignment horizontal="center" vertical="center" wrapText="1"/>
    </xf>
    <xf numFmtId="0" fontId="7" fillId="0" borderId="0" xfId="54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9" applyFont="1" applyBorder="1">
      <alignment wrapText="1"/>
    </xf>
    <xf numFmtId="0" fontId="4" fillId="0" borderId="0" xfId="152" applyFont="1" applyBorder="1">
      <alignment horizontal="right" wrapText="1"/>
    </xf>
    <xf numFmtId="0" fontId="0" fillId="0" borderId="0" xfId="0" applyFont="1" applyBorder="1" applyAlignment="1">
      <alignment horizontal="right"/>
    </xf>
    <xf numFmtId="0" fontId="4" fillId="0" borderId="1" xfId="612" applyFont="1" applyBorder="1">
      <alignment horizontal="center" vertical="center" wrapText="1"/>
    </xf>
    <xf numFmtId="0" fontId="4" fillId="0" borderId="1" xfId="543" applyFont="1" applyBorder="1">
      <alignment horizontal="center" vertical="center"/>
    </xf>
    <xf numFmtId="0" fontId="1" fillId="0" borderId="1" xfId="617" applyFont="1" applyBorder="1">
      <alignment horizontal="center"/>
    </xf>
    <xf numFmtId="0" fontId="4" fillId="0" borderId="1" xfId="78" applyFont="1" applyBorder="1">
      <alignment vertical="center" wrapText="1"/>
    </xf>
    <xf numFmtId="0" fontId="1" fillId="0" borderId="0" xfId="567" applyFont="1" applyBorder="1">
      <alignment wrapText="1"/>
    </xf>
    <xf numFmtId="0" fontId="1" fillId="0" borderId="0" xfId="452" applyFont="1" applyBorder="1">
      <protection locked="0"/>
    </xf>
    <xf numFmtId="0" fontId="2" fillId="0" borderId="0" xfId="432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0" xfId="613" applyFont="1" applyBorder="1">
      <protection locked="0"/>
    </xf>
    <xf numFmtId="0" fontId="4" fillId="0" borderId="8" xfId="438" applyFont="1" applyBorder="1">
      <alignment horizontal="center" vertical="center" wrapText="1"/>
    </xf>
    <xf numFmtId="0" fontId="4" fillId="0" borderId="8" xfId="448" applyFont="1" applyBorder="1">
      <alignment horizontal="center" vertical="center" wrapText="1"/>
      <protection locked="0"/>
    </xf>
    <xf numFmtId="0" fontId="4" fillId="0" borderId="9" xfId="441" applyFont="1" applyBorder="1">
      <alignment horizontal="center" vertical="center" wrapText="1"/>
    </xf>
    <xf numFmtId="0" fontId="4" fillId="0" borderId="9" xfId="69" applyFont="1" applyBorder="1">
      <alignment horizontal="center" vertical="center" wrapText="1"/>
      <protection locked="0"/>
    </xf>
    <xf numFmtId="0" fontId="4" fillId="0" borderId="10" xfId="444" applyFont="1" applyBorder="1">
      <alignment horizontal="center" vertical="center" wrapText="1"/>
    </xf>
    <xf numFmtId="0" fontId="4" fillId="0" borderId="10" xfId="451" applyFont="1" applyBorder="1">
      <alignment horizontal="center" vertical="center" wrapText="1"/>
      <protection locked="0"/>
    </xf>
    <xf numFmtId="0" fontId="3" fillId="0" borderId="10" xfId="144" applyFont="1" applyBorder="1">
      <alignment horizontal="left" vertical="center" wrapText="1"/>
    </xf>
    <xf numFmtId="0" fontId="3" fillId="0" borderId="10" xfId="455" applyFont="1" applyBorder="1">
      <alignment horizontal="right" vertical="center"/>
      <protection locked="0"/>
    </xf>
    <xf numFmtId="0" fontId="3" fillId="0" borderId="11" xfId="573" applyFont="1" applyBorder="1">
      <alignment horizontal="center" vertical="center"/>
    </xf>
    <xf numFmtId="0" fontId="3" fillId="0" borderId="12" xfId="447" applyFont="1" applyBorder="1">
      <alignment horizontal="left" vertical="center"/>
    </xf>
    <xf numFmtId="0" fontId="3" fillId="0" borderId="10" xfId="70" applyFont="1" applyBorder="1">
      <alignment horizontal="left" vertical="center"/>
    </xf>
    <xf numFmtId="0" fontId="3" fillId="0" borderId="0" xfId="584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87" applyFont="1" applyBorder="1">
      <alignment horizontal="center" vertical="center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0" applyFont="1" applyBorder="1">
      <alignment horizontal="center" vertical="center"/>
      <protection locked="0"/>
    </xf>
    <xf numFmtId="0" fontId="3" fillId="0" borderId="0" xfId="599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1" applyFont="1" applyBorder="1">
      <alignment horizontal="center" vertical="center" wrapText="1"/>
      <protection locked="0"/>
    </xf>
    <xf numFmtId="0" fontId="4" fillId="0" borderId="10" xfId="542" applyFont="1" applyBorder="1">
      <alignment horizontal="center" vertical="center"/>
    </xf>
    <xf numFmtId="0" fontId="4" fillId="0" borderId="10" xfId="80" applyFont="1" applyBorder="1">
      <alignment horizontal="center" vertical="center"/>
      <protection locked="0"/>
    </xf>
    <xf numFmtId="0" fontId="3" fillId="0" borderId="10" xfId="581" applyFont="1" applyBorder="1">
      <alignment horizontal="right" vertical="center"/>
    </xf>
    <xf numFmtId="49" fontId="5" fillId="0" borderId="1" xfId="146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/>
    </xf>
    <xf numFmtId="0" fontId="8" fillId="0" borderId="0" xfId="264" applyFont="1" applyBorder="1">
      <alignment horizontal="right"/>
      <protection locked="0"/>
    </xf>
    <xf numFmtId="49" fontId="8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9" fillId="0" borderId="0" xfId="269" applyFont="1" applyBorder="1">
      <alignment horizontal="center" vertical="center" wrapText="1"/>
      <protection locked="0"/>
    </xf>
    <xf numFmtId="0" fontId="9" fillId="0" borderId="0" xfId="519" applyFont="1" applyBorder="1">
      <alignment horizontal="center" vertical="center"/>
      <protection locked="0"/>
    </xf>
    <xf numFmtId="0" fontId="9" fillId="0" borderId="0" xfId="529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7" applyNumberFormat="1" applyFont="1" applyBorder="1">
      <alignment horizontal="center" vertical="center" wrapText="1"/>
      <protection locked="0"/>
    </xf>
    <xf numFmtId="0" fontId="4" fillId="0" borderId="3" xfId="51" applyFont="1" applyBorder="1">
      <alignment horizontal="center" vertical="center"/>
      <protection locked="0"/>
    </xf>
    <xf numFmtId="49" fontId="4" fillId="0" borderId="3" xfId="411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07" applyNumberFormat="1" applyFont="1" applyBorder="1">
      <alignment horizontal="center" vertical="center" wrapText="1"/>
      <protection locked="0"/>
    </xf>
    <xf numFmtId="49" fontId="4" fillId="0" borderId="1" xfId="41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3" applyFont="1" applyBorder="1">
      <alignment horizontal="center" vertical="center"/>
    </xf>
    <xf numFmtId="0" fontId="10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4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7" applyFont="1" applyBorder="1">
      <alignment horizontal="center" vertical="center" wrapText="1"/>
      <protection locked="0"/>
    </xf>
    <xf numFmtId="0" fontId="4" fillId="0" borderId="1" xfId="51" applyFont="1" applyBorder="1">
      <alignment horizontal="center" vertical="center"/>
      <protection locked="0"/>
    </xf>
    <xf numFmtId="0" fontId="4" fillId="0" borderId="1" xfId="84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6" applyNumberFormat="1" applyFont="1" applyBorder="1" applyAlignment="1">
      <alignment horizontal="left" vertical="center" wrapText="1" indent="2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6" fillId="0" borderId="0" xfId="364" applyFont="1" applyBorder="1">
      <alignment horizontal="center" vertical="center" wrapText="1"/>
    </xf>
    <xf numFmtId="0" fontId="17" fillId="0" borderId="0" xfId="364" applyFont="1" applyBorder="1">
      <alignment horizontal="center" vertical="center" wrapText="1"/>
    </xf>
    <xf numFmtId="0" fontId="18" fillId="0" borderId="1" xfId="369" applyFont="1" applyBorder="1">
      <alignment horizontal="center" vertical="center" wrapText="1"/>
    </xf>
    <xf numFmtId="0" fontId="18" fillId="0" borderId="1" xfId="377" applyFont="1" applyBorder="1">
      <alignment horizontal="center" vertical="center" wrapText="1"/>
    </xf>
    <xf numFmtId="0" fontId="0" fillId="0" borderId="0" xfId="0" applyFont="1" applyBorder="1" applyAlignment="1">
      <alignment horizontal="left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151" applyFont="1" applyBorder="1">
      <alignment vertical="top"/>
    </xf>
    <xf numFmtId="0" fontId="21" fillId="0" borderId="0" xfId="211" applyFont="1" applyBorder="1">
      <alignment horizontal="center" vertical="center"/>
    </xf>
    <xf numFmtId="0" fontId="22" fillId="0" borderId="0" xfId="21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362" applyNumberFormat="1" applyFont="1" applyBorder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left" indent="1"/>
    </xf>
    <xf numFmtId="0" fontId="23" fillId="0" borderId="1" xfId="223" applyFont="1" applyBorder="1">
      <alignment horizontal="center" vertical="center"/>
    </xf>
    <xf numFmtId="0" fontId="23" fillId="0" borderId="1" xfId="140" applyFont="1" applyBorder="1">
      <alignment horizontal="center" vertical="center"/>
    </xf>
    <xf numFmtId="0" fontId="23" fillId="0" borderId="1" xfId="158" applyFont="1" applyBorder="1">
      <alignment horizontal="center" vertical="center"/>
    </xf>
    <xf numFmtId="0" fontId="22" fillId="0" borderId="0" xfId="21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wrapText="1"/>
    </xf>
    <xf numFmtId="179" fontId="25" fillId="0" borderId="1" xfId="0" applyNumberFormat="1" applyFont="1" applyBorder="1" applyAlignment="1">
      <alignment horizontal="left" vertical="center"/>
    </xf>
    <xf numFmtId="179" fontId="25" fillId="0" borderId="1" xfId="0" applyNumberFormat="1" applyFont="1" applyBorder="1" applyAlignment="1">
      <alignment horizontal="left" vertical="center" indent="1"/>
    </xf>
    <xf numFmtId="179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587" applyFont="1" applyBorder="1">
      <alignment horizontal="center" vertical="center"/>
      <protection locked="0"/>
    </xf>
    <xf numFmtId="0" fontId="23" fillId="0" borderId="1" xfId="392" applyFont="1" applyBorder="1">
      <alignment horizontal="center" vertical="center"/>
      <protection locked="0"/>
    </xf>
    <xf numFmtId="0" fontId="26" fillId="0" borderId="0" xfId="0" applyFont="1" applyBorder="1" applyAlignment="1">
      <alignment horizontal="center" vertical="center"/>
    </xf>
    <xf numFmtId="0" fontId="23" fillId="0" borderId="1" xfId="621" applyFont="1" applyBorder="1">
      <alignment horizontal="center" vertical="center"/>
      <protection locked="0"/>
    </xf>
    <xf numFmtId="0" fontId="24" fillId="0" borderId="1" xfId="180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0" xfId="83" applyFont="1" applyBorder="1">
      <alignment vertical="top"/>
    </xf>
    <xf numFmtId="49" fontId="4" fillId="0" borderId="1" xfId="57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27" fillId="0" borderId="0" xfId="368" applyFont="1" applyFill="1" applyBorder="1" applyAlignment="1" applyProtection="1">
      <alignment vertical="top"/>
      <protection locked="0"/>
    </xf>
    <xf numFmtId="0" fontId="28" fillId="0" borderId="0" xfId="368" applyFont="1" applyFill="1" applyBorder="1" applyAlignment="1" applyProtection="1">
      <alignment vertical="center"/>
    </xf>
    <xf numFmtId="0" fontId="1" fillId="0" borderId="0" xfId="368" applyFont="1" applyFill="1" applyBorder="1" applyAlignment="1" applyProtection="1">
      <alignment vertical="center"/>
    </xf>
    <xf numFmtId="0" fontId="3" fillId="0" borderId="0" xfId="368" applyFont="1" applyFill="1" applyBorder="1" applyAlignment="1" applyProtection="1">
      <alignment horizontal="right" vertical="center"/>
    </xf>
    <xf numFmtId="0" fontId="6" fillId="0" borderId="0" xfId="368" applyFont="1" applyFill="1" applyBorder="1" applyAlignment="1" applyProtection="1">
      <alignment horizontal="center" vertical="center"/>
    </xf>
    <xf numFmtId="0" fontId="21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left" vertical="center"/>
      <protection locked="0"/>
    </xf>
    <xf numFmtId="0" fontId="29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right"/>
    </xf>
    <xf numFmtId="0" fontId="4" fillId="0" borderId="5" xfId="368" applyFont="1" applyFill="1" applyBorder="1" applyAlignment="1" applyProtection="1">
      <alignment horizontal="center" vertical="center"/>
    </xf>
    <xf numFmtId="0" fontId="4" fillId="0" borderId="7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  <protection locked="0"/>
    </xf>
    <xf numFmtId="0" fontId="4" fillId="0" borderId="4" xfId="368" applyFont="1" applyFill="1" applyBorder="1" applyAlignment="1" applyProtection="1">
      <alignment horizontal="center" vertical="center"/>
    </xf>
    <xf numFmtId="0" fontId="4" fillId="0" borderId="4" xfId="368" applyFont="1" applyFill="1" applyBorder="1" applyAlignment="1" applyProtection="1">
      <alignment horizontal="center" vertical="center" wrapText="1"/>
    </xf>
    <xf numFmtId="0" fontId="3" fillId="0" borderId="1" xfId="368" applyFont="1" applyFill="1" applyBorder="1" applyAlignment="1" applyProtection="1">
      <alignment vertical="center"/>
    </xf>
    <xf numFmtId="4" fontId="3" fillId="0" borderId="1" xfId="368" applyNumberFormat="1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  <protection locked="0"/>
    </xf>
    <xf numFmtId="0" fontId="3" fillId="0" borderId="1" xfId="368" applyFont="1" applyFill="1" applyBorder="1" applyAlignment="1" applyProtection="1">
      <alignment vertical="center"/>
      <protection locked="0"/>
    </xf>
    <xf numFmtId="0" fontId="3" fillId="0" borderId="1" xfId="368" applyFont="1" applyFill="1" applyBorder="1" applyAlignment="1" applyProtection="1">
      <alignment horizontal="left" vertical="center"/>
    </xf>
    <xf numFmtId="0" fontId="30" fillId="0" borderId="1" xfId="368" applyFont="1" applyFill="1" applyBorder="1" applyAlignment="1" applyProtection="1">
      <alignment horizontal="right" vertical="center"/>
    </xf>
    <xf numFmtId="0" fontId="28" fillId="0" borderId="1" xfId="368" applyFont="1" applyFill="1" applyBorder="1" applyAlignment="1" applyProtection="1">
      <alignment vertical="center"/>
    </xf>
    <xf numFmtId="0" fontId="30" fillId="0" borderId="1" xfId="368" applyFont="1" applyFill="1" applyBorder="1" applyAlignment="1" applyProtection="1">
      <alignment horizontal="center" vertical="center"/>
    </xf>
    <xf numFmtId="0" fontId="30" fillId="0" borderId="1" xfId="368" applyFont="1" applyFill="1" applyBorder="1" applyAlignment="1" applyProtection="1">
      <alignment horizontal="center" vertical="center"/>
      <protection locked="0"/>
    </xf>
    <xf numFmtId="4" fontId="30" fillId="0" borderId="1" xfId="368" applyNumberFormat="1" applyFont="1" applyFill="1" applyBorder="1" applyAlignment="1" applyProtection="1">
      <alignment horizontal="right" vertical="center"/>
    </xf>
    <xf numFmtId="182" fontId="30" fillId="0" borderId="1" xfId="368" applyNumberFormat="1" applyFont="1" applyFill="1" applyBorder="1" applyAlignment="1" applyProtection="1">
      <alignment horizontal="right" vertical="center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6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8" applyFont="1" applyBorder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661" applyFont="1" applyBorder="1">
      <alignment horizontal="center" vertical="center"/>
    </xf>
    <xf numFmtId="0" fontId="1" fillId="0" borderId="1" xfId="290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80" applyFont="1" applyBorder="1">
      <alignment horizontal="center" vertical="center"/>
      <protection locked="0"/>
    </xf>
    <xf numFmtId="3" fontId="4" fillId="0" borderId="1" xfId="293" applyNumberFormat="1" applyFont="1" applyBorder="1">
      <alignment horizontal="center" vertical="center"/>
      <protection locked="0"/>
    </xf>
    <xf numFmtId="3" fontId="4" fillId="0" borderId="1" xfId="284" applyNumberFormat="1" applyFont="1" applyBorder="1">
      <alignment horizontal="center" vertical="center"/>
    </xf>
    <xf numFmtId="0" fontId="1" fillId="0" borderId="1" xfId="273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0" fontId="4" fillId="0" borderId="1" xfId="523" applyFont="1" applyBorder="1">
      <alignment horizontal="center" vertical="center" wrapText="1"/>
    </xf>
    <xf numFmtId="0" fontId="4" fillId="0" borderId="1" xfId="451" applyFont="1" applyBorder="1">
      <alignment horizontal="center" vertical="center" wrapText="1"/>
      <protection locked="0"/>
    </xf>
    <xf numFmtId="3" fontId="4" fillId="0" borderId="1" xfId="307" applyNumberFormat="1" applyFont="1" applyBorder="1">
      <alignment horizontal="center" vertical="top"/>
      <protection locked="0"/>
    </xf>
    <xf numFmtId="0" fontId="1" fillId="0" borderId="1" xfId="311" applyFont="1" applyBorder="1">
      <alignment horizontal="center" vertical="top"/>
    </xf>
    <xf numFmtId="0" fontId="4" fillId="0" borderId="1" xfId="128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8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9" fillId="0" borderId="0" xfId="54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6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19" fillId="0" borderId="1" xfId="146" applyNumberFormat="1" applyFont="1" applyBorder="1" applyAlignment="1">
      <alignment horizontal="center" vertical="center" wrapText="1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106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21-0" xfId="49"/>
    <cellStyle name="一般公共预算支出预算表（按功能科目分类）02-2 __b-16-0" xfId="50"/>
    <cellStyle name="国有资本经营预算支出表07 __b-5-0" xfId="51"/>
    <cellStyle name="部门支出预算表01-03 __b-9-0" xfId="52"/>
    <cellStyle name="上级补助项目支出预算表12 __b-27-0" xfId="53"/>
    <cellStyle name="财政拨款收支预算总表02-1 __b-13-0" xfId="54"/>
    <cellStyle name="市对下转移支付预算表10-1 __b-26-0" xfId="55"/>
    <cellStyle name="市对下转移支付预算表10-1 __b-31-0" xfId="56"/>
    <cellStyle name="一般公共预算支出预算表（按经济科目分类）02-3 __b-5-0" xfId="57"/>
    <cellStyle name="部门收入预算表01-2 __b-4-0" xfId="58"/>
    <cellStyle name="政府性基金预算支出预算表06 __b-22-0" xfId="59"/>
    <cellStyle name="政府性基金预算支出预算表06 __b-17-0" xfId="60"/>
    <cellStyle name="部门支出预算表01-03 __b-21-0" xfId="61"/>
    <cellStyle name="部门支出预算表01-03 __b-16-0" xfId="62"/>
    <cellStyle name="DateTimeStyle" xfId="63"/>
    <cellStyle name="基本支出预算表（人员类.运转类公用经费项目）04 __b-13-0" xfId="64"/>
    <cellStyle name="部门支出预算表01-03 __b-10-0" xfId="65"/>
    <cellStyle name="上级补助项目支出预算表12 __b-10-0" xfId="66"/>
    <cellStyle name="项目支出预算表（其他运转类.特定目标类项目）05-1 __b-35-0" xfId="67"/>
    <cellStyle name="项目支出预算表（其他运转类.特定目标类项目）05-1 __b-40-0" xfId="68"/>
    <cellStyle name="政府购买服务预算表09 __b-22-0" xfId="69"/>
    <cellStyle name="政府购买服务预算表09 __b-17-0" xfId="70"/>
    <cellStyle name="项目支出绩效目标表（另文下达）05-3 __b-12-0" xfId="71"/>
    <cellStyle name="政府性基金预算支出预算表06 __b-25-0" xfId="72"/>
    <cellStyle name="政府性基金预算支出预算表06 __b-30-0" xfId="73"/>
    <cellStyle name="部门支出预算表01-03 __b-25-0" xfId="74"/>
    <cellStyle name="部门支出预算表01-03 __b-30-0" xfId="75"/>
    <cellStyle name="基本支出预算表（人员类.运转类公用经费项目）04 __b-17-0" xfId="76"/>
    <cellStyle name="基本支出预算表（人员类.运转类公用经费项目）04 __b-22-0" xfId="77"/>
    <cellStyle name="市对下转移支付预算表10-1 __b-7-0" xfId="78"/>
    <cellStyle name="部门政府采购预算表08 __b-16-0" xfId="79"/>
    <cellStyle name="部门政府采购预算表08 __b-21-0" xfId="80"/>
    <cellStyle name="__b-1-0" xfId="81"/>
    <cellStyle name="一般公共预算支出预算表（按经济科目分类）02-3 __b-13-0" xfId="82"/>
    <cellStyle name="项目支出预算表（其他运转类.特定目标类项目）05-1 __b-13-0" xfId="83"/>
    <cellStyle name="上级补助项目支出预算表12 __b-20-0" xfId="84"/>
    <cellStyle name="上级补助项目支出预算表12 __b-15-0" xfId="85"/>
    <cellStyle name="部门支出预算表01-03 __b-2-0" xfId="86"/>
    <cellStyle name="__b-35-0" xfId="87"/>
    <cellStyle name="__b-40-0" xfId="88"/>
    <cellStyle name="基本支出预算表（人员类.运转类公用经费项目）04 __b-4-0" xfId="89"/>
    <cellStyle name="一般公共预算支出预算表（按功能科目分类）02-2 __b-18-0" xfId="90"/>
    <cellStyle name="一般公共预算支出预算表（按功能科目分类）02-2 __b-23-0" xfId="91"/>
    <cellStyle name="项目支出绩效目标表（另文下达）05-3 __b-14-0" xfId="92"/>
    <cellStyle name="政府性基金预算支出预算表06 __b-27-0" xfId="93"/>
    <cellStyle name="项目支出绩效目标表（本级下达）05-2 __b-13-0" xfId="94"/>
    <cellStyle name="部门支出预算表01-03 __b-14-0" xfId="95"/>
    <cellStyle name="基本支出预算表（人员类.运转类公用经费项目）04 __b-11-0" xfId="96"/>
    <cellStyle name="财政拨款收支预算总表02-1 __b-1-0" xfId="97"/>
    <cellStyle name="政府购买服务预算表09 __b-9-0" xfId="98"/>
    <cellStyle name="上级补助项目支出预算表12 __b-4-0" xfId="99"/>
    <cellStyle name="部门项目中期规划预算表13 __b-25-0" xfId="100"/>
    <cellStyle name="__b-49-0" xfId="101"/>
    <cellStyle name="项目支出绩效目标表（本级下达）05-2 __b-9-0" xfId="102"/>
    <cellStyle name="一般公共预算支出预算表（按功能科目分类）02-2 __b-3-0" xfId="103"/>
    <cellStyle name="新增资产配置表11 __b-9-0" xfId="104"/>
    <cellStyle name="政府性基金预算支出预算表06 __b-10-0" xfId="105"/>
    <cellStyle name="新增资产配置表11 __b-18-0" xfId="106"/>
    <cellStyle name="国有资本经营预算支出表07 __b-19-0" xfId="107"/>
    <cellStyle name="国有资本经营预算支出表07 __b-24-0" xfId="108"/>
    <cellStyle name="项目支出预算表（其他运转类.特定目标类项目）05-1 __b-10-0" xfId="109"/>
    <cellStyle name="政府购买服务预算表09 __b-5-0" xfId="110"/>
    <cellStyle name="一般公共预算支出预算表（按功能科目分类）02-2 __b-15-0" xfId="111"/>
    <cellStyle name="一般公共预算支出预算表（按功能科目分类）02-2 __b-20-0" xfId="112"/>
    <cellStyle name="市对下转移支付预算表10-1 __b-10-0" xfId="113"/>
    <cellStyle name="财政拨款收支预算总表02-1 __b-9-0" xfId="114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财政拨款收支预算总表02-1 __b-10-0" xfId="265"/>
    <cellStyle name="上级补助项目支出预算表12 __b-24-0" xfId="266"/>
    <cellStyle name="上级补助项目支出预算表12 __b-19-0" xfId="267"/>
    <cellStyle name="部门支出预算表01-03 __b-6-0" xfId="268"/>
    <cellStyle name="国有资本经营预算支出表07 __b-2-0" xfId="269"/>
    <cellStyle name="财政拨款收支预算总表02-1 __b-11-0" xfId="270"/>
    <cellStyle name="上级补助项目支出预算表12 __b-30-0" xfId="271"/>
    <cellStyle name="上级补助项目支出预算表12 __b-25-0" xfId="272"/>
    <cellStyle name="部门支出预算表01-03 __b-7-0" xfId="273"/>
    <cellStyle name="国有资本经营预算支出表07 __b-3-0" xfId="274"/>
    <cellStyle name="财政拨款收支预算总表02-1 __b-12-0" xfId="275"/>
    <cellStyle name="上级补助项目支出预算表12 __b-26-0" xfId="276"/>
    <cellStyle name="部门支出预算表01-03 __b-8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基本支出预算表（人员类.运转类公用经费项目）04 __b-37-0" xfId="402"/>
    <cellStyle name="国有资本经营预算支出表07 __b-10-0" xfId="403"/>
    <cellStyle name="新增资产配置表11 __b-1-0" xfId="404"/>
    <cellStyle name="基本支出预算表（人员类.运转类公用经费项目）04 __b-38-0" xfId="405"/>
    <cellStyle name="新增资产配置表11 __b-10-0" xfId="406"/>
    <cellStyle name="国有资本经营预算支出表07 __b-11-0" xfId="407"/>
    <cellStyle name="新增资产配置表11 __b-2-0" xfId="408"/>
    <cellStyle name="基本支出预算表（人员类.运转类公用经费项目）04 __b-39-0" xfId="409"/>
    <cellStyle name="新增资产配置表11 __b-11-0" xfId="410"/>
    <cellStyle name="国有资本经营预算支出表07 __b-1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21-0" xfId="512"/>
    <cellStyle name="政府性基金预算支出预算表06 __b-16-0" xfId="513"/>
    <cellStyle name="国有资本经营预算支出表07 __b-13-0" xfId="514"/>
    <cellStyle name="新增资产配置表11 __b-12-0" xfId="515"/>
    <cellStyle name="国有资本经营预算支出表07 __b-14-0" xfId="516"/>
    <cellStyle name="新增资产配置表11 __b-13-0" xfId="517"/>
    <cellStyle name="国有资本经营预算支出表07 __b-20-0" xfId="518"/>
    <cellStyle name="国有资本经营预算支出表07 __b-15-0" xfId="519"/>
    <cellStyle name="新增资产配置表11 __b-14-0" xfId="520"/>
    <cellStyle name="国有资本经营预算支出表07 __b-21-0" xfId="521"/>
    <cellStyle name="国有资本经营预算支出表07 __b-16-0" xfId="522"/>
    <cellStyle name="新增资产配置表11 __b-15-0" xfId="523"/>
    <cellStyle name="新增资产配置表11 __b-20-0" xfId="524"/>
    <cellStyle name="国有资本经营预算支出表07 __b-22-0" xfId="525"/>
    <cellStyle name="国有资本经营预算支出表07 __b-17-0" xfId="526"/>
    <cellStyle name="新增资产配置表11 __b-16-0" xfId="527"/>
    <cellStyle name="国有资本经营预算支出表07 __b-23-0" xfId="528"/>
    <cellStyle name="国有资本经营预算支出表07 __b-18-0" xfId="529"/>
    <cellStyle name="新增资产配置表11 __b-17-0" xfId="530"/>
    <cellStyle name="部门政府采购预算表08 __b-10-0" xfId="531"/>
    <cellStyle name="市对下转移支付预算表10-1 __b-1-0" xfId="532"/>
    <cellStyle name="部门政府采购预算表08 __b-11-0" xfId="533"/>
    <cellStyle name="市对下转移支付预算表10-1 __b-2-0" xfId="534"/>
    <cellStyle name="部门政府采购预算表08 __b-12-0" xfId="535"/>
    <cellStyle name="市对下转移支付预算表10-1 __b-3-0" xfId="536"/>
    <cellStyle name="部门政府采购预算表08 __b-13-0" xfId="537"/>
    <cellStyle name="市对下转移支付预算表10-1 __b-4-0" xfId="538"/>
    <cellStyle name="部门政府采购预算表08 __b-14-0" xfId="539"/>
    <cellStyle name="市对下转移支付预算表10-1 __b-5-0" xfId="540"/>
    <cellStyle name="部门政府采购预算表08 __b-20-0" xfId="541"/>
    <cellStyle name="部门政府采购预算表08 __b-15-0" xfId="542"/>
    <cellStyle name="市对下转移支付预算表10-1 __b-6-0" xfId="543"/>
    <cellStyle name="部门政府采购预算表08 __b-22-0" xfId="544"/>
    <cellStyle name="部门政府采购预算表08 __b-17-0" xfId="545"/>
    <cellStyle name="市对下转移支付预算表10-1 __b-8-0" xfId="546"/>
    <cellStyle name="部门政府采购预算表08 __b-23-0" xfId="547"/>
    <cellStyle name="部门政府采购预算表08 __b-18-0" xfId="548"/>
    <cellStyle name="市对下转移支付预算表10-1 __b-9-0" xfId="549"/>
    <cellStyle name="部门政府采购预算表08 __b-24-0" xfId="550"/>
    <cellStyle name="部门政府采购预算表08 __b-19-0" xfId="551"/>
    <cellStyle name="部门政府采购预算表08 __b-30-0" xfId="552"/>
    <cellStyle name="部门政府采购预算表08 __b-25-0" xfId="553"/>
    <cellStyle name="部门政府采购预算表08 __b-31-0" xfId="554"/>
    <cellStyle name="部门政府采购预算表08 __b-26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abSelected="1" workbookViewId="0">
      <selection activeCell="E1" sqref="E1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3" t="s">
        <v>0</v>
      </c>
    </row>
    <row r="2" ht="36" customHeight="1" spans="1:4">
      <c r="A2" s="123" t="s">
        <v>1</v>
      </c>
      <c r="B2" s="282"/>
      <c r="C2" s="282"/>
      <c r="D2" s="282"/>
    </row>
    <row r="3" ht="21" customHeight="1" spans="1:4">
      <c r="A3" s="283" t="s">
        <v>2</v>
      </c>
      <c r="B3" s="284"/>
      <c r="C3" s="284"/>
      <c r="D3" s="291" t="s">
        <v>3</v>
      </c>
    </row>
    <row r="4" ht="19.5" customHeight="1" spans="1:4">
      <c r="A4" s="285" t="s">
        <v>4</v>
      </c>
      <c r="B4" s="286"/>
      <c r="C4" s="285" t="s">
        <v>5</v>
      </c>
      <c r="D4" s="286"/>
    </row>
    <row r="5" ht="19.5" customHeight="1" spans="1:4">
      <c r="A5" s="287" t="s">
        <v>6</v>
      </c>
      <c r="B5" s="287" t="s">
        <v>7</v>
      </c>
      <c r="C5" s="287" t="s">
        <v>8</v>
      </c>
      <c r="D5" s="287" t="s">
        <v>7</v>
      </c>
    </row>
    <row r="6" ht="19.5" customHeight="1" spans="1:4">
      <c r="A6" s="288"/>
      <c r="B6" s="288"/>
      <c r="C6" s="288"/>
      <c r="D6" s="288"/>
    </row>
    <row r="7" ht="20.25" customHeight="1" spans="1:4">
      <c r="A7" s="13" t="s">
        <v>9</v>
      </c>
      <c r="B7" s="15">
        <v>1706.160607</v>
      </c>
      <c r="C7" s="289" t="str">
        <f>"一"&amp;"、"&amp;"一般公共服务支出"</f>
        <v>一、一般公共服务支出</v>
      </c>
      <c r="D7" s="15"/>
    </row>
    <row r="8" ht="20.25" customHeight="1" spans="1:4">
      <c r="A8" s="13" t="s">
        <v>10</v>
      </c>
      <c r="B8" s="15"/>
      <c r="C8" s="289" t="str">
        <f>"二"&amp;"、"&amp;"外交支出"</f>
        <v>二、外交支出</v>
      </c>
      <c r="D8" s="15"/>
    </row>
    <row r="9" ht="20.25" customHeight="1" spans="1:4">
      <c r="A9" s="13" t="s">
        <v>11</v>
      </c>
      <c r="B9" s="15"/>
      <c r="C9" s="289" t="str">
        <f>"三"&amp;"、"&amp;"国防支出"</f>
        <v>三、国防支出</v>
      </c>
      <c r="D9" s="15"/>
    </row>
    <row r="10" ht="20.25" customHeight="1" spans="1:4">
      <c r="A10" s="13" t="s">
        <v>12</v>
      </c>
      <c r="B10" s="15"/>
      <c r="C10" s="289" t="str">
        <f>"四"&amp;"、"&amp;"公共安全支出"</f>
        <v>四、公共安全支出</v>
      </c>
      <c r="D10" s="15"/>
    </row>
    <row r="11" ht="20.25" customHeight="1" spans="1:4">
      <c r="A11" s="13" t="s">
        <v>13</v>
      </c>
      <c r="B11" s="15">
        <v>1000</v>
      </c>
      <c r="C11" s="289" t="str">
        <f>"五"&amp;"、"&amp;"教育支出"</f>
        <v>五、教育支出</v>
      </c>
      <c r="D11" s="15"/>
    </row>
    <row r="12" ht="20.25" customHeight="1" spans="1:4">
      <c r="A12" s="13" t="s">
        <v>14</v>
      </c>
      <c r="B12" s="15">
        <v>1000</v>
      </c>
      <c r="C12" s="289" t="str">
        <f>"六"&amp;"、"&amp;"科学技术支出"</f>
        <v>六、科学技术支出</v>
      </c>
      <c r="D12" s="15"/>
    </row>
    <row r="13" ht="20.25" customHeight="1" spans="1:4">
      <c r="A13" s="13" t="s">
        <v>15</v>
      </c>
      <c r="B13" s="15"/>
      <c r="C13" s="289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16</v>
      </c>
      <c r="B14" s="15"/>
      <c r="C14" s="289" t="str">
        <f>"八"&amp;"、"&amp;"社会保障和就业支出"</f>
        <v>八、社会保障和就业支出</v>
      </c>
      <c r="D14" s="15">
        <v>66.799104</v>
      </c>
    </row>
    <row r="15" ht="20.25" customHeight="1" spans="1:4">
      <c r="A15" s="13" t="s">
        <v>17</v>
      </c>
      <c r="B15" s="15"/>
      <c r="C15" s="289" t="str">
        <f>"九"&amp;"、"&amp;"社会保险基金支出"</f>
        <v>九、社会保险基金支出</v>
      </c>
      <c r="D15" s="15"/>
    </row>
    <row r="16" ht="20.25" customHeight="1" spans="1:4">
      <c r="A16" s="13" t="s">
        <v>18</v>
      </c>
      <c r="B16" s="15"/>
      <c r="C16" s="289" t="str">
        <f>"十"&amp;"、"&amp;"卫生健康支出"</f>
        <v>十、卫生健康支出</v>
      </c>
      <c r="D16" s="15">
        <v>2612.052479</v>
      </c>
    </row>
    <row r="17" ht="20.25" customHeight="1" spans="1:4">
      <c r="A17" s="13"/>
      <c r="B17" s="15"/>
      <c r="C17" s="289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89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89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89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89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89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89" t="str">
        <f>"十七"&amp;"、"&amp;"金融支出"</f>
        <v>十七、金融支出</v>
      </c>
      <c r="D23" s="15"/>
    </row>
    <row r="24" ht="20.25" customHeight="1" spans="1:4">
      <c r="A24" s="13"/>
      <c r="B24" s="13"/>
      <c r="C24" s="289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89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89" t="str">
        <f>"二十"&amp;"、"&amp;"住房保障支出"</f>
        <v>二十、住房保障支出</v>
      </c>
      <c r="D26" s="15">
        <v>27.309024</v>
      </c>
    </row>
    <row r="27" ht="20.25" customHeight="1" spans="1:4">
      <c r="A27" s="13"/>
      <c r="B27" s="13"/>
      <c r="C27" s="289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89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89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89" t="str">
        <f>"二十四"&amp;"、"&amp;"预备费"</f>
        <v>二十四、预备费</v>
      </c>
      <c r="D30" s="15"/>
    </row>
    <row r="31" ht="20.25" customHeight="1" spans="1:4">
      <c r="A31" s="13"/>
      <c r="B31" s="13"/>
      <c r="C31" s="289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89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89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89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89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89" t="str">
        <f>"三十"&amp;"、"&amp;"抗疫特别国债安排的支出"</f>
        <v>三十、抗疫特别国债安排的支出</v>
      </c>
      <c r="D36" s="15"/>
    </row>
    <row r="37" ht="20.25" customHeight="1" spans="1:4">
      <c r="A37" s="290" t="s">
        <v>19</v>
      </c>
      <c r="B37" s="15">
        <v>2706.160607</v>
      </c>
      <c r="C37" s="290" t="s">
        <v>20</v>
      </c>
      <c r="D37" s="15">
        <v>2706.160607</v>
      </c>
    </row>
    <row r="38" ht="20.25" customHeight="1" spans="1:4">
      <c r="A38" s="13" t="s">
        <v>21</v>
      </c>
      <c r="B38" s="15"/>
      <c r="C38" s="13" t="s">
        <v>22</v>
      </c>
      <c r="D38" s="15"/>
    </row>
    <row r="39" ht="20.25" customHeight="1" spans="1:4">
      <c r="A39" s="290" t="s">
        <v>23</v>
      </c>
      <c r="B39" s="15">
        <v>2706.160607</v>
      </c>
      <c r="C39" s="290" t="s">
        <v>24</v>
      </c>
      <c r="D39" s="15">
        <v>2706.160607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47"/>
  <sheetViews>
    <sheetView showZeros="0" workbookViewId="0">
      <selection activeCell="A1" sqref="A1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3" t="s">
        <v>274</v>
      </c>
    </row>
    <row r="2" ht="28.5" customHeight="1" spans="2:11">
      <c r="B2" s="49" t="s">
        <v>275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">
        <v>2</v>
      </c>
      <c r="B3" s="4"/>
    </row>
    <row r="4" ht="44.25" customHeight="1" spans="1:11">
      <c r="A4" s="133" t="s">
        <v>221</v>
      </c>
      <c r="B4" s="46" t="s">
        <v>276</v>
      </c>
      <c r="C4" s="46" t="s">
        <v>277</v>
      </c>
      <c r="D4" s="46" t="s">
        <v>278</v>
      </c>
      <c r="E4" s="46" t="s">
        <v>279</v>
      </c>
      <c r="F4" s="46" t="s">
        <v>280</v>
      </c>
      <c r="G4" s="51" t="s">
        <v>281</v>
      </c>
      <c r="H4" s="46" t="s">
        <v>282</v>
      </c>
      <c r="I4" s="51" t="s">
        <v>283</v>
      </c>
      <c r="J4" s="51" t="s">
        <v>284</v>
      </c>
      <c r="K4" s="46" t="s">
        <v>285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 t="s">
        <v>44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/>
      <c r="B7" s="98" t="s">
        <v>44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37" t="s">
        <v>269</v>
      </c>
      <c r="B8" s="13" t="s">
        <v>268</v>
      </c>
      <c r="C8" s="13"/>
      <c r="D8" s="13" t="s">
        <v>286</v>
      </c>
      <c r="E8" s="13" t="s">
        <v>287</v>
      </c>
      <c r="F8" s="13" t="s">
        <v>288</v>
      </c>
      <c r="G8" s="13" t="s">
        <v>289</v>
      </c>
      <c r="H8" s="13" t="s">
        <v>290</v>
      </c>
      <c r="I8" s="13" t="s">
        <v>291</v>
      </c>
      <c r="J8" s="13" t="s">
        <v>292</v>
      </c>
      <c r="K8" s="13" t="s">
        <v>293</v>
      </c>
    </row>
    <row r="9" ht="19.5" customHeight="1" spans="1:11">
      <c r="A9" s="137" t="s">
        <v>269</v>
      </c>
      <c r="B9" s="13" t="s">
        <v>268</v>
      </c>
      <c r="C9" s="13"/>
      <c r="D9" s="13" t="s">
        <v>286</v>
      </c>
      <c r="E9" s="13" t="s">
        <v>287</v>
      </c>
      <c r="F9" s="13" t="s">
        <v>294</v>
      </c>
      <c r="G9" s="13" t="s">
        <v>289</v>
      </c>
      <c r="H9" s="13" t="s">
        <v>295</v>
      </c>
      <c r="I9" s="13" t="s">
        <v>291</v>
      </c>
      <c r="J9" s="13" t="s">
        <v>292</v>
      </c>
      <c r="K9" s="13" t="s">
        <v>296</v>
      </c>
    </row>
    <row r="10" ht="19.5" customHeight="1" spans="1:11">
      <c r="A10" s="137" t="s">
        <v>269</v>
      </c>
      <c r="B10" s="13" t="s">
        <v>268</v>
      </c>
      <c r="C10" s="13"/>
      <c r="D10" s="13" t="s">
        <v>286</v>
      </c>
      <c r="E10" s="13" t="s">
        <v>287</v>
      </c>
      <c r="F10" s="13" t="s">
        <v>297</v>
      </c>
      <c r="G10" s="13" t="s">
        <v>289</v>
      </c>
      <c r="H10" s="13" t="s">
        <v>298</v>
      </c>
      <c r="I10" s="13" t="s">
        <v>291</v>
      </c>
      <c r="J10" s="13" t="s">
        <v>292</v>
      </c>
      <c r="K10" s="13" t="s">
        <v>299</v>
      </c>
    </row>
    <row r="11" ht="19.5" customHeight="1" spans="1:11">
      <c r="A11" s="137" t="s">
        <v>269</v>
      </c>
      <c r="B11" s="13" t="s">
        <v>268</v>
      </c>
      <c r="C11" s="13"/>
      <c r="D11" s="13" t="s">
        <v>286</v>
      </c>
      <c r="E11" s="13" t="s">
        <v>300</v>
      </c>
      <c r="F11" s="13" t="s">
        <v>301</v>
      </c>
      <c r="G11" s="13" t="s">
        <v>289</v>
      </c>
      <c r="H11" s="13" t="s">
        <v>302</v>
      </c>
      <c r="I11" s="13" t="s">
        <v>291</v>
      </c>
      <c r="J11" s="13" t="s">
        <v>292</v>
      </c>
      <c r="K11" s="13" t="s">
        <v>303</v>
      </c>
    </row>
    <row r="12" ht="19.5" customHeight="1" spans="1:11">
      <c r="A12" s="137" t="s">
        <v>269</v>
      </c>
      <c r="B12" s="13" t="s">
        <v>268</v>
      </c>
      <c r="C12" s="13"/>
      <c r="D12" s="13" t="s">
        <v>286</v>
      </c>
      <c r="E12" s="13" t="s">
        <v>300</v>
      </c>
      <c r="F12" s="13" t="s">
        <v>304</v>
      </c>
      <c r="G12" s="13" t="s">
        <v>289</v>
      </c>
      <c r="H12" s="13" t="s">
        <v>290</v>
      </c>
      <c r="I12" s="13" t="s">
        <v>291</v>
      </c>
      <c r="J12" s="13" t="s">
        <v>292</v>
      </c>
      <c r="K12" s="13" t="s">
        <v>305</v>
      </c>
    </row>
    <row r="13" ht="19.5" customHeight="1" spans="1:11">
      <c r="A13" s="137" t="s">
        <v>269</v>
      </c>
      <c r="B13" s="13" t="s">
        <v>268</v>
      </c>
      <c r="C13" s="13"/>
      <c r="D13" s="13" t="s">
        <v>286</v>
      </c>
      <c r="E13" s="13" t="s">
        <v>300</v>
      </c>
      <c r="F13" s="13" t="s">
        <v>306</v>
      </c>
      <c r="G13" s="13" t="s">
        <v>289</v>
      </c>
      <c r="H13" s="13" t="s">
        <v>295</v>
      </c>
      <c r="I13" s="13" t="s">
        <v>291</v>
      </c>
      <c r="J13" s="13" t="s">
        <v>292</v>
      </c>
      <c r="K13" s="13" t="s">
        <v>307</v>
      </c>
    </row>
    <row r="14" ht="19.5" customHeight="1" spans="1:11">
      <c r="A14" s="137" t="s">
        <v>269</v>
      </c>
      <c r="B14" s="13" t="s">
        <v>268</v>
      </c>
      <c r="C14" s="13"/>
      <c r="D14" s="13" t="s">
        <v>286</v>
      </c>
      <c r="E14" s="13" t="s">
        <v>300</v>
      </c>
      <c r="F14" s="13" t="s">
        <v>308</v>
      </c>
      <c r="G14" s="13" t="s">
        <v>289</v>
      </c>
      <c r="H14" s="13" t="s">
        <v>290</v>
      </c>
      <c r="I14" s="13" t="s">
        <v>291</v>
      </c>
      <c r="J14" s="13" t="s">
        <v>292</v>
      </c>
      <c r="K14" s="13" t="s">
        <v>309</v>
      </c>
    </row>
    <row r="15" ht="19.5" customHeight="1" spans="1:11">
      <c r="A15" s="137" t="s">
        <v>269</v>
      </c>
      <c r="B15" s="13" t="s">
        <v>268</v>
      </c>
      <c r="C15" s="13"/>
      <c r="D15" s="13" t="s">
        <v>286</v>
      </c>
      <c r="E15" s="13" t="s">
        <v>310</v>
      </c>
      <c r="F15" s="13" t="s">
        <v>311</v>
      </c>
      <c r="G15" s="13" t="s">
        <v>312</v>
      </c>
      <c r="H15" s="13" t="s">
        <v>313</v>
      </c>
      <c r="I15" s="13" t="s">
        <v>314</v>
      </c>
      <c r="J15" s="13" t="s">
        <v>292</v>
      </c>
      <c r="K15" s="13" t="s">
        <v>315</v>
      </c>
    </row>
    <row r="16" ht="19.5" customHeight="1" spans="1:11">
      <c r="A16" s="137" t="s">
        <v>269</v>
      </c>
      <c r="B16" s="13" t="s">
        <v>268</v>
      </c>
      <c r="C16" s="13"/>
      <c r="D16" s="13" t="s">
        <v>316</v>
      </c>
      <c r="E16" s="13" t="s">
        <v>317</v>
      </c>
      <c r="F16" s="13" t="s">
        <v>318</v>
      </c>
      <c r="G16" s="13" t="s">
        <v>289</v>
      </c>
      <c r="H16" s="13" t="s">
        <v>319</v>
      </c>
      <c r="I16" s="13" t="s">
        <v>291</v>
      </c>
      <c r="J16" s="13" t="s">
        <v>292</v>
      </c>
      <c r="K16" s="13" t="s">
        <v>320</v>
      </c>
    </row>
    <row r="17" ht="19.5" customHeight="1" spans="1:11">
      <c r="A17" s="137" t="s">
        <v>269</v>
      </c>
      <c r="B17" s="13" t="s">
        <v>268</v>
      </c>
      <c r="C17" s="13"/>
      <c r="D17" s="13" t="s">
        <v>321</v>
      </c>
      <c r="E17" s="13" t="s">
        <v>322</v>
      </c>
      <c r="F17" s="13" t="s">
        <v>323</v>
      </c>
      <c r="G17" s="13" t="s">
        <v>289</v>
      </c>
      <c r="H17" s="13" t="s">
        <v>324</v>
      </c>
      <c r="I17" s="13" t="s">
        <v>291</v>
      </c>
      <c r="J17" s="13" t="s">
        <v>292</v>
      </c>
      <c r="K17" s="13" t="s">
        <v>325</v>
      </c>
    </row>
    <row r="18" ht="19.5" customHeight="1" spans="1:11">
      <c r="A18" s="137" t="s">
        <v>271</v>
      </c>
      <c r="B18" s="13" t="s">
        <v>270</v>
      </c>
      <c r="C18" s="13"/>
      <c r="D18" s="13" t="s">
        <v>286</v>
      </c>
      <c r="E18" s="13" t="s">
        <v>287</v>
      </c>
      <c r="F18" s="13" t="s">
        <v>326</v>
      </c>
      <c r="G18" s="13" t="s">
        <v>289</v>
      </c>
      <c r="H18" s="13" t="s">
        <v>144</v>
      </c>
      <c r="I18" s="13" t="s">
        <v>327</v>
      </c>
      <c r="J18" s="13" t="s">
        <v>292</v>
      </c>
      <c r="K18" s="13" t="s">
        <v>328</v>
      </c>
    </row>
    <row r="19" ht="19.5" customHeight="1" spans="1:11">
      <c r="A19" s="137" t="s">
        <v>271</v>
      </c>
      <c r="B19" s="13" t="s">
        <v>270</v>
      </c>
      <c r="C19" s="13"/>
      <c r="D19" s="13" t="s">
        <v>286</v>
      </c>
      <c r="E19" s="13" t="s">
        <v>287</v>
      </c>
      <c r="F19" s="13" t="s">
        <v>329</v>
      </c>
      <c r="G19" s="13" t="s">
        <v>289</v>
      </c>
      <c r="H19" s="13" t="s">
        <v>154</v>
      </c>
      <c r="I19" s="13" t="s">
        <v>327</v>
      </c>
      <c r="J19" s="13" t="s">
        <v>292</v>
      </c>
      <c r="K19" s="13" t="s">
        <v>330</v>
      </c>
    </row>
    <row r="20" ht="19.5" customHeight="1" spans="1:11">
      <c r="A20" s="137" t="s">
        <v>271</v>
      </c>
      <c r="B20" s="13" t="s">
        <v>270</v>
      </c>
      <c r="C20" s="13"/>
      <c r="D20" s="13" t="s">
        <v>286</v>
      </c>
      <c r="E20" s="13" t="s">
        <v>287</v>
      </c>
      <c r="F20" s="13" t="s">
        <v>331</v>
      </c>
      <c r="G20" s="13" t="s">
        <v>289</v>
      </c>
      <c r="H20" s="13" t="s">
        <v>154</v>
      </c>
      <c r="I20" s="13" t="s">
        <v>327</v>
      </c>
      <c r="J20" s="13" t="s">
        <v>292</v>
      </c>
      <c r="K20" s="13" t="s">
        <v>332</v>
      </c>
    </row>
    <row r="21" ht="19.5" customHeight="1" spans="1:11">
      <c r="A21" s="137" t="s">
        <v>271</v>
      </c>
      <c r="B21" s="13" t="s">
        <v>270</v>
      </c>
      <c r="C21" s="13"/>
      <c r="D21" s="13" t="s">
        <v>286</v>
      </c>
      <c r="E21" s="13" t="s">
        <v>287</v>
      </c>
      <c r="F21" s="13" t="s">
        <v>333</v>
      </c>
      <c r="G21" s="13" t="s">
        <v>289</v>
      </c>
      <c r="H21" s="13" t="s">
        <v>142</v>
      </c>
      <c r="I21" s="13" t="s">
        <v>327</v>
      </c>
      <c r="J21" s="13" t="s">
        <v>292</v>
      </c>
      <c r="K21" s="13" t="s">
        <v>334</v>
      </c>
    </row>
    <row r="22" ht="19.5" customHeight="1" spans="1:11">
      <c r="A22" s="137" t="s">
        <v>271</v>
      </c>
      <c r="B22" s="13" t="s">
        <v>270</v>
      </c>
      <c r="C22" s="13"/>
      <c r="D22" s="13" t="s">
        <v>286</v>
      </c>
      <c r="E22" s="13" t="s">
        <v>300</v>
      </c>
      <c r="F22" s="13" t="s">
        <v>335</v>
      </c>
      <c r="G22" s="13" t="s">
        <v>336</v>
      </c>
      <c r="H22" s="13" t="s">
        <v>164</v>
      </c>
      <c r="I22" s="13" t="s">
        <v>291</v>
      </c>
      <c r="J22" s="13" t="s">
        <v>292</v>
      </c>
      <c r="K22" s="13" t="s">
        <v>337</v>
      </c>
    </row>
    <row r="23" ht="19.5" customHeight="1" spans="1:11">
      <c r="A23" s="137" t="s">
        <v>271</v>
      </c>
      <c r="B23" s="13" t="s">
        <v>270</v>
      </c>
      <c r="C23" s="13"/>
      <c r="D23" s="13" t="s">
        <v>286</v>
      </c>
      <c r="E23" s="13" t="s">
        <v>300</v>
      </c>
      <c r="F23" s="13" t="s">
        <v>338</v>
      </c>
      <c r="G23" s="13" t="s">
        <v>336</v>
      </c>
      <c r="H23" s="13" t="s">
        <v>339</v>
      </c>
      <c r="I23" s="13" t="s">
        <v>291</v>
      </c>
      <c r="J23" s="13" t="s">
        <v>292</v>
      </c>
      <c r="K23" s="13" t="s">
        <v>337</v>
      </c>
    </row>
    <row r="24" ht="19.5" customHeight="1" spans="1:11">
      <c r="A24" s="137" t="s">
        <v>271</v>
      </c>
      <c r="B24" s="13" t="s">
        <v>270</v>
      </c>
      <c r="C24" s="13"/>
      <c r="D24" s="13" t="s">
        <v>286</v>
      </c>
      <c r="E24" s="13" t="s">
        <v>300</v>
      </c>
      <c r="F24" s="13" t="s">
        <v>288</v>
      </c>
      <c r="G24" s="13" t="s">
        <v>289</v>
      </c>
      <c r="H24" s="13" t="s">
        <v>290</v>
      </c>
      <c r="I24" s="13" t="s">
        <v>291</v>
      </c>
      <c r="J24" s="13" t="s">
        <v>292</v>
      </c>
      <c r="K24" s="13" t="s">
        <v>293</v>
      </c>
    </row>
    <row r="25" ht="19.5" customHeight="1" spans="1:11">
      <c r="A25" s="137" t="s">
        <v>271</v>
      </c>
      <c r="B25" s="13" t="s">
        <v>270</v>
      </c>
      <c r="C25" s="13"/>
      <c r="D25" s="13" t="s">
        <v>286</v>
      </c>
      <c r="E25" s="13" t="s">
        <v>300</v>
      </c>
      <c r="F25" s="13" t="s">
        <v>340</v>
      </c>
      <c r="G25" s="13" t="s">
        <v>289</v>
      </c>
      <c r="H25" s="13" t="s">
        <v>319</v>
      </c>
      <c r="I25" s="13" t="s">
        <v>291</v>
      </c>
      <c r="J25" s="13" t="s">
        <v>292</v>
      </c>
      <c r="K25" s="13" t="s">
        <v>320</v>
      </c>
    </row>
    <row r="26" ht="19.5" customHeight="1" spans="1:11">
      <c r="A26" s="137" t="s">
        <v>271</v>
      </c>
      <c r="B26" s="13" t="s">
        <v>270</v>
      </c>
      <c r="C26" s="13"/>
      <c r="D26" s="13" t="s">
        <v>286</v>
      </c>
      <c r="E26" s="13" t="s">
        <v>310</v>
      </c>
      <c r="F26" s="13" t="s">
        <v>311</v>
      </c>
      <c r="G26" s="13" t="s">
        <v>312</v>
      </c>
      <c r="H26" s="13" t="s">
        <v>313</v>
      </c>
      <c r="I26" s="13" t="s">
        <v>314</v>
      </c>
      <c r="J26" s="13" t="s">
        <v>292</v>
      </c>
      <c r="K26" s="13" t="s">
        <v>315</v>
      </c>
    </row>
    <row r="27" ht="19.5" customHeight="1" spans="1:11">
      <c r="A27" s="137" t="s">
        <v>271</v>
      </c>
      <c r="B27" s="13" t="s">
        <v>270</v>
      </c>
      <c r="C27" s="13"/>
      <c r="D27" s="13" t="s">
        <v>316</v>
      </c>
      <c r="E27" s="13" t="s">
        <v>341</v>
      </c>
      <c r="F27" s="13" t="s">
        <v>38</v>
      </c>
      <c r="G27" s="13" t="s">
        <v>289</v>
      </c>
      <c r="H27" s="13" t="s">
        <v>342</v>
      </c>
      <c r="I27" s="13" t="s">
        <v>343</v>
      </c>
      <c r="J27" s="13" t="s">
        <v>292</v>
      </c>
      <c r="K27" s="13" t="s">
        <v>344</v>
      </c>
    </row>
    <row r="28" ht="19.5" customHeight="1" spans="1:11">
      <c r="A28" s="137" t="s">
        <v>271</v>
      </c>
      <c r="B28" s="13" t="s">
        <v>270</v>
      </c>
      <c r="C28" s="13"/>
      <c r="D28" s="13" t="s">
        <v>316</v>
      </c>
      <c r="E28" s="13" t="s">
        <v>317</v>
      </c>
      <c r="F28" s="13" t="s">
        <v>345</v>
      </c>
      <c r="G28" s="13" t="s">
        <v>289</v>
      </c>
      <c r="H28" s="13" t="s">
        <v>346</v>
      </c>
      <c r="I28" s="13" t="s">
        <v>347</v>
      </c>
      <c r="J28" s="13" t="s">
        <v>292</v>
      </c>
      <c r="K28" s="13" t="s">
        <v>348</v>
      </c>
    </row>
    <row r="29" ht="19.5" customHeight="1" spans="1:11">
      <c r="A29" s="137" t="s">
        <v>271</v>
      </c>
      <c r="B29" s="13" t="s">
        <v>270</v>
      </c>
      <c r="C29" s="13"/>
      <c r="D29" s="13" t="s">
        <v>316</v>
      </c>
      <c r="E29" s="13" t="s">
        <v>317</v>
      </c>
      <c r="F29" s="13" t="s">
        <v>349</v>
      </c>
      <c r="G29" s="13" t="s">
        <v>289</v>
      </c>
      <c r="H29" s="13" t="s">
        <v>350</v>
      </c>
      <c r="I29" s="13" t="s">
        <v>347</v>
      </c>
      <c r="J29" s="13" t="s">
        <v>292</v>
      </c>
      <c r="K29" s="13" t="s">
        <v>351</v>
      </c>
    </row>
    <row r="30" ht="19.5" customHeight="1" spans="1:11">
      <c r="A30" s="137" t="s">
        <v>271</v>
      </c>
      <c r="B30" s="13" t="s">
        <v>270</v>
      </c>
      <c r="C30" s="13"/>
      <c r="D30" s="13" t="s">
        <v>316</v>
      </c>
      <c r="E30" s="13" t="s">
        <v>317</v>
      </c>
      <c r="F30" s="13" t="s">
        <v>352</v>
      </c>
      <c r="G30" s="13" t="s">
        <v>289</v>
      </c>
      <c r="H30" s="13" t="s">
        <v>353</v>
      </c>
      <c r="I30" s="13" t="s">
        <v>291</v>
      </c>
      <c r="J30" s="13" t="s">
        <v>292</v>
      </c>
      <c r="K30" s="13" t="s">
        <v>354</v>
      </c>
    </row>
    <row r="31" ht="19.5" customHeight="1" spans="1:11">
      <c r="A31" s="137" t="s">
        <v>271</v>
      </c>
      <c r="B31" s="13" t="s">
        <v>270</v>
      </c>
      <c r="C31" s="13"/>
      <c r="D31" s="13" t="s">
        <v>321</v>
      </c>
      <c r="E31" s="13" t="s">
        <v>322</v>
      </c>
      <c r="F31" s="13" t="s">
        <v>355</v>
      </c>
      <c r="G31" s="13" t="s">
        <v>289</v>
      </c>
      <c r="H31" s="13" t="s">
        <v>356</v>
      </c>
      <c r="I31" s="13" t="s">
        <v>291</v>
      </c>
      <c r="J31" s="13" t="s">
        <v>292</v>
      </c>
      <c r="K31" s="13" t="s">
        <v>325</v>
      </c>
    </row>
    <row r="32" ht="19.5" customHeight="1" spans="1:11">
      <c r="A32" s="137" t="s">
        <v>273</v>
      </c>
      <c r="B32" s="13" t="s">
        <v>272</v>
      </c>
      <c r="C32" s="13"/>
      <c r="D32" s="13" t="s">
        <v>286</v>
      </c>
      <c r="E32" s="13" t="s">
        <v>287</v>
      </c>
      <c r="F32" s="13" t="s">
        <v>357</v>
      </c>
      <c r="G32" s="13" t="s">
        <v>289</v>
      </c>
      <c r="H32" s="13" t="s">
        <v>358</v>
      </c>
      <c r="I32" s="13" t="s">
        <v>291</v>
      </c>
      <c r="J32" s="13" t="s">
        <v>292</v>
      </c>
      <c r="K32" s="13" t="s">
        <v>359</v>
      </c>
    </row>
    <row r="33" ht="19.5" customHeight="1" spans="1:11">
      <c r="A33" s="137" t="s">
        <v>273</v>
      </c>
      <c r="B33" s="13" t="s">
        <v>272</v>
      </c>
      <c r="C33" s="13"/>
      <c r="D33" s="13" t="s">
        <v>286</v>
      </c>
      <c r="E33" s="13" t="s">
        <v>287</v>
      </c>
      <c r="F33" s="13" t="s">
        <v>360</v>
      </c>
      <c r="G33" s="13" t="s">
        <v>289</v>
      </c>
      <c r="H33" s="13" t="s">
        <v>361</v>
      </c>
      <c r="I33" s="13" t="s">
        <v>291</v>
      </c>
      <c r="J33" s="13" t="s">
        <v>292</v>
      </c>
      <c r="K33" s="13" t="s">
        <v>362</v>
      </c>
    </row>
    <row r="34" ht="19.5" customHeight="1" spans="1:11">
      <c r="A34" s="137" t="s">
        <v>273</v>
      </c>
      <c r="B34" s="13" t="s">
        <v>272</v>
      </c>
      <c r="C34" s="13"/>
      <c r="D34" s="13" t="s">
        <v>286</v>
      </c>
      <c r="E34" s="13" t="s">
        <v>287</v>
      </c>
      <c r="F34" s="13" t="s">
        <v>363</v>
      </c>
      <c r="G34" s="13" t="s">
        <v>289</v>
      </c>
      <c r="H34" s="13" t="s">
        <v>358</v>
      </c>
      <c r="I34" s="13" t="s">
        <v>291</v>
      </c>
      <c r="J34" s="13" t="s">
        <v>292</v>
      </c>
      <c r="K34" s="13" t="s">
        <v>364</v>
      </c>
    </row>
    <row r="35" ht="19.5" customHeight="1" spans="1:11">
      <c r="A35" s="137" t="s">
        <v>273</v>
      </c>
      <c r="B35" s="13" t="s">
        <v>272</v>
      </c>
      <c r="C35" s="13"/>
      <c r="D35" s="13" t="s">
        <v>286</v>
      </c>
      <c r="E35" s="13" t="s">
        <v>300</v>
      </c>
      <c r="F35" s="13" t="s">
        <v>365</v>
      </c>
      <c r="G35" s="13" t="s">
        <v>289</v>
      </c>
      <c r="H35" s="13" t="s">
        <v>356</v>
      </c>
      <c r="I35" s="13" t="s">
        <v>291</v>
      </c>
      <c r="J35" s="13" t="s">
        <v>292</v>
      </c>
      <c r="K35" s="13" t="s">
        <v>366</v>
      </c>
    </row>
    <row r="36" ht="19.5" customHeight="1" spans="1:11">
      <c r="A36" s="137" t="s">
        <v>273</v>
      </c>
      <c r="B36" s="13" t="s">
        <v>272</v>
      </c>
      <c r="C36" s="13"/>
      <c r="D36" s="13" t="s">
        <v>286</v>
      </c>
      <c r="E36" s="13" t="s">
        <v>300</v>
      </c>
      <c r="F36" s="13" t="s">
        <v>367</v>
      </c>
      <c r="G36" s="13" t="s">
        <v>289</v>
      </c>
      <c r="H36" s="13" t="s">
        <v>368</v>
      </c>
      <c r="I36" s="13" t="s">
        <v>291</v>
      </c>
      <c r="J36" s="13" t="s">
        <v>292</v>
      </c>
      <c r="K36" s="13" t="s">
        <v>369</v>
      </c>
    </row>
    <row r="37" ht="19.5" customHeight="1" spans="1:11">
      <c r="A37" s="137" t="s">
        <v>273</v>
      </c>
      <c r="B37" s="13" t="s">
        <v>272</v>
      </c>
      <c r="C37" s="13"/>
      <c r="D37" s="13" t="s">
        <v>286</v>
      </c>
      <c r="E37" s="13" t="s">
        <v>300</v>
      </c>
      <c r="F37" s="13" t="s">
        <v>370</v>
      </c>
      <c r="G37" s="13" t="s">
        <v>289</v>
      </c>
      <c r="H37" s="13" t="s">
        <v>358</v>
      </c>
      <c r="I37" s="13" t="s">
        <v>291</v>
      </c>
      <c r="J37" s="13" t="s">
        <v>292</v>
      </c>
      <c r="K37" s="13" t="s">
        <v>371</v>
      </c>
    </row>
    <row r="38" ht="19.5" customHeight="1" spans="1:11">
      <c r="A38" s="137" t="s">
        <v>273</v>
      </c>
      <c r="B38" s="13" t="s">
        <v>272</v>
      </c>
      <c r="C38" s="13"/>
      <c r="D38" s="13" t="s">
        <v>286</v>
      </c>
      <c r="E38" s="13" t="s">
        <v>310</v>
      </c>
      <c r="F38" s="13" t="s">
        <v>311</v>
      </c>
      <c r="G38" s="13" t="s">
        <v>312</v>
      </c>
      <c r="H38" s="13" t="s">
        <v>313</v>
      </c>
      <c r="I38" s="13" t="s">
        <v>314</v>
      </c>
      <c r="J38" s="13" t="s">
        <v>292</v>
      </c>
      <c r="K38" s="13" t="s">
        <v>315</v>
      </c>
    </row>
    <row r="39" ht="19.5" customHeight="1" spans="1:11">
      <c r="A39" s="137" t="s">
        <v>273</v>
      </c>
      <c r="B39" s="13" t="s">
        <v>272</v>
      </c>
      <c r="C39" s="13"/>
      <c r="D39" s="13" t="s">
        <v>316</v>
      </c>
      <c r="E39" s="13" t="s">
        <v>372</v>
      </c>
      <c r="F39" s="13" t="s">
        <v>373</v>
      </c>
      <c r="G39" s="13" t="s">
        <v>374</v>
      </c>
      <c r="H39" s="13" t="s">
        <v>375</v>
      </c>
      <c r="I39" s="13"/>
      <c r="J39" s="13" t="s">
        <v>376</v>
      </c>
      <c r="K39" s="13" t="s">
        <v>377</v>
      </c>
    </row>
    <row r="40" ht="19.5" customHeight="1" spans="1:11">
      <c r="A40" s="137" t="s">
        <v>273</v>
      </c>
      <c r="B40" s="13" t="s">
        <v>272</v>
      </c>
      <c r="C40" s="13"/>
      <c r="D40" s="13" t="s">
        <v>321</v>
      </c>
      <c r="E40" s="13" t="s">
        <v>322</v>
      </c>
      <c r="F40" s="13" t="s">
        <v>322</v>
      </c>
      <c r="G40" s="13" t="s">
        <v>289</v>
      </c>
      <c r="H40" s="13" t="s">
        <v>358</v>
      </c>
      <c r="I40" s="13" t="s">
        <v>291</v>
      </c>
      <c r="J40" s="13" t="s">
        <v>292</v>
      </c>
      <c r="K40" s="13" t="s">
        <v>325</v>
      </c>
    </row>
    <row r="41" ht="19.5" customHeight="1" spans="1:11">
      <c r="A41" s="137" t="s">
        <v>266</v>
      </c>
      <c r="B41" s="13" t="s">
        <v>264</v>
      </c>
      <c r="C41" s="13"/>
      <c r="D41" s="13" t="s">
        <v>286</v>
      </c>
      <c r="E41" s="13" t="s">
        <v>300</v>
      </c>
      <c r="F41" s="13" t="s">
        <v>378</v>
      </c>
      <c r="G41" s="13" t="s">
        <v>374</v>
      </c>
      <c r="H41" s="13" t="s">
        <v>379</v>
      </c>
      <c r="I41" s="13" t="s">
        <v>291</v>
      </c>
      <c r="J41" s="13" t="s">
        <v>292</v>
      </c>
      <c r="K41" s="13" t="s">
        <v>380</v>
      </c>
    </row>
    <row r="42" ht="19.5" customHeight="1" spans="1:11">
      <c r="A42" s="137" t="s">
        <v>266</v>
      </c>
      <c r="B42" s="13" t="s">
        <v>264</v>
      </c>
      <c r="C42" s="13"/>
      <c r="D42" s="13" t="s">
        <v>286</v>
      </c>
      <c r="E42" s="13" t="s">
        <v>300</v>
      </c>
      <c r="F42" s="13" t="s">
        <v>381</v>
      </c>
      <c r="G42" s="13" t="s">
        <v>374</v>
      </c>
      <c r="H42" s="13" t="s">
        <v>379</v>
      </c>
      <c r="I42" s="13" t="s">
        <v>291</v>
      </c>
      <c r="J42" s="13" t="s">
        <v>292</v>
      </c>
      <c r="K42" s="13" t="s">
        <v>382</v>
      </c>
    </row>
    <row r="43" ht="19.5" customHeight="1" spans="1:11">
      <c r="A43" s="137" t="s">
        <v>266</v>
      </c>
      <c r="B43" s="13" t="s">
        <v>264</v>
      </c>
      <c r="C43" s="13"/>
      <c r="D43" s="13" t="s">
        <v>286</v>
      </c>
      <c r="E43" s="13" t="s">
        <v>300</v>
      </c>
      <c r="F43" s="13" t="s">
        <v>383</v>
      </c>
      <c r="G43" s="13" t="s">
        <v>374</v>
      </c>
      <c r="H43" s="13" t="s">
        <v>379</v>
      </c>
      <c r="I43" s="13" t="s">
        <v>291</v>
      </c>
      <c r="J43" s="13" t="s">
        <v>292</v>
      </c>
      <c r="K43" s="13" t="s">
        <v>384</v>
      </c>
    </row>
    <row r="44" ht="19.5" customHeight="1" spans="1:11">
      <c r="A44" s="137" t="s">
        <v>266</v>
      </c>
      <c r="B44" s="13" t="s">
        <v>264</v>
      </c>
      <c r="C44" s="13"/>
      <c r="D44" s="13" t="s">
        <v>286</v>
      </c>
      <c r="E44" s="13" t="s">
        <v>310</v>
      </c>
      <c r="F44" s="13" t="s">
        <v>311</v>
      </c>
      <c r="G44" s="13" t="s">
        <v>312</v>
      </c>
      <c r="H44" s="13" t="s">
        <v>313</v>
      </c>
      <c r="I44" s="13" t="s">
        <v>314</v>
      </c>
      <c r="J44" s="13" t="s">
        <v>292</v>
      </c>
      <c r="K44" s="13" t="s">
        <v>315</v>
      </c>
    </row>
    <row r="45" ht="19.5" customHeight="1" spans="1:11">
      <c r="A45" s="137" t="s">
        <v>266</v>
      </c>
      <c r="B45" s="13" t="s">
        <v>264</v>
      </c>
      <c r="C45" s="13"/>
      <c r="D45" s="13" t="s">
        <v>316</v>
      </c>
      <c r="E45" s="13" t="s">
        <v>341</v>
      </c>
      <c r="F45" s="13" t="s">
        <v>385</v>
      </c>
      <c r="G45" s="13" t="s">
        <v>374</v>
      </c>
      <c r="H45" s="13" t="s">
        <v>386</v>
      </c>
      <c r="I45" s="13"/>
      <c r="J45" s="13" t="s">
        <v>376</v>
      </c>
      <c r="K45" s="13" t="s">
        <v>384</v>
      </c>
    </row>
    <row r="46" ht="19.5" customHeight="1" spans="1:11">
      <c r="A46" s="137" t="s">
        <v>266</v>
      </c>
      <c r="B46" s="13" t="s">
        <v>264</v>
      </c>
      <c r="C46" s="13"/>
      <c r="D46" s="13" t="s">
        <v>316</v>
      </c>
      <c r="E46" s="13" t="s">
        <v>317</v>
      </c>
      <c r="F46" s="13" t="s">
        <v>387</v>
      </c>
      <c r="G46" s="13" t="s">
        <v>289</v>
      </c>
      <c r="H46" s="13" t="s">
        <v>356</v>
      </c>
      <c r="I46" s="13" t="s">
        <v>291</v>
      </c>
      <c r="J46" s="13" t="s">
        <v>292</v>
      </c>
      <c r="K46" s="13" t="s">
        <v>388</v>
      </c>
    </row>
    <row r="47" ht="19.5" customHeight="1" spans="1:11">
      <c r="A47" s="137" t="s">
        <v>266</v>
      </c>
      <c r="B47" s="13" t="s">
        <v>264</v>
      </c>
      <c r="C47" s="13"/>
      <c r="D47" s="13" t="s">
        <v>321</v>
      </c>
      <c r="E47" s="13" t="s">
        <v>322</v>
      </c>
      <c r="F47" s="13" t="s">
        <v>389</v>
      </c>
      <c r="G47" s="13" t="s">
        <v>289</v>
      </c>
      <c r="H47" s="13" t="s">
        <v>324</v>
      </c>
      <c r="I47" s="13" t="s">
        <v>291</v>
      </c>
      <c r="J47" s="13" t="s">
        <v>292</v>
      </c>
      <c r="K47" s="13" t="s">
        <v>390</v>
      </c>
    </row>
  </sheetData>
  <mergeCells count="13">
    <mergeCell ref="B2:K2"/>
    <mergeCell ref="A8:A17"/>
    <mergeCell ref="A18:A31"/>
    <mergeCell ref="A32:A40"/>
    <mergeCell ref="A41:A47"/>
    <mergeCell ref="B8:B17"/>
    <mergeCell ref="B18:B31"/>
    <mergeCell ref="B32:B40"/>
    <mergeCell ref="B41:B47"/>
    <mergeCell ref="C8:C17"/>
    <mergeCell ref="C18:C31"/>
    <mergeCell ref="C32:C40"/>
    <mergeCell ref="C41:C47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selection activeCell="A1" sqref="A1"/>
    </sheetView>
  </sheetViews>
  <sheetFormatPr defaultColWidth="9.13888888888889" defaultRowHeight="12" customHeight="1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55" t="s">
        <v>391</v>
      </c>
    </row>
    <row r="2" ht="28.5" customHeight="1" spans="2:11">
      <c r="B2" s="123" t="s">
        <v>392</v>
      </c>
      <c r="C2" s="20"/>
      <c r="D2" s="20"/>
      <c r="E2" s="20"/>
      <c r="F2" s="20"/>
      <c r="G2" s="69"/>
      <c r="H2" s="20"/>
      <c r="I2" s="69"/>
      <c r="J2" s="69"/>
      <c r="K2" s="20"/>
    </row>
    <row r="3" ht="17.25" customHeight="1" spans="1:2">
      <c r="A3" t="s">
        <v>2</v>
      </c>
      <c r="B3" s="124"/>
    </row>
    <row r="4" ht="44.25" customHeight="1" spans="1:11">
      <c r="A4" s="125" t="s">
        <v>221</v>
      </c>
      <c r="B4" s="46" t="s">
        <v>276</v>
      </c>
      <c r="C4" s="46" t="s">
        <v>277</v>
      </c>
      <c r="D4" s="46" t="s">
        <v>278</v>
      </c>
      <c r="E4" s="46" t="s">
        <v>279</v>
      </c>
      <c r="F4" s="46" t="s">
        <v>280</v>
      </c>
      <c r="G4" s="51" t="s">
        <v>281</v>
      </c>
      <c r="H4" s="46" t="s">
        <v>282</v>
      </c>
      <c r="I4" s="51" t="s">
        <v>283</v>
      </c>
      <c r="J4" s="51" t="s">
        <v>284</v>
      </c>
      <c r="K4" s="46" t="s">
        <v>285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9" customHeight="1" spans="1:1">
      <c r="A9" t="s">
        <v>393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" sqref="A1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0"/>
      <c r="B1" s="101">
        <v>0</v>
      </c>
      <c r="C1" s="100"/>
      <c r="D1" s="116"/>
      <c r="E1" s="116"/>
      <c r="F1" s="99" t="s">
        <v>394</v>
      </c>
    </row>
    <row r="2" ht="26.25" customHeight="1" spans="1:6">
      <c r="A2" s="104" t="s">
        <v>395</v>
      </c>
      <c r="B2" s="104" t="s">
        <v>395</v>
      </c>
      <c r="C2" s="105"/>
      <c r="D2" s="117"/>
      <c r="E2" s="117"/>
      <c r="F2" s="117"/>
    </row>
    <row r="3" ht="13.5" customHeight="1" spans="1:6">
      <c r="A3" s="4" t="s">
        <v>2</v>
      </c>
      <c r="B3" s="4" t="s">
        <v>396</v>
      </c>
      <c r="C3" s="100"/>
      <c r="D3" s="116"/>
      <c r="E3" s="116"/>
      <c r="F3" s="294" t="s">
        <v>3</v>
      </c>
    </row>
    <row r="4" ht="19.5" customHeight="1" spans="1:6">
      <c r="A4" s="118" t="s">
        <v>397</v>
      </c>
      <c r="B4" s="119" t="s">
        <v>48</v>
      </c>
      <c r="C4" s="118" t="s">
        <v>49</v>
      </c>
      <c r="D4" s="10" t="s">
        <v>398</v>
      </c>
      <c r="E4" s="10"/>
      <c r="F4" s="10"/>
    </row>
    <row r="5" ht="18.75" customHeight="1" spans="1:6">
      <c r="A5" s="118"/>
      <c r="B5" s="120"/>
      <c r="C5" s="118"/>
      <c r="D5" s="10" t="s">
        <v>30</v>
      </c>
      <c r="E5" s="10" t="s">
        <v>50</v>
      </c>
      <c r="F5" s="10" t="s">
        <v>51</v>
      </c>
    </row>
    <row r="6" ht="23.25" customHeight="1" spans="1:6">
      <c r="A6" s="51">
        <v>1</v>
      </c>
      <c r="B6" s="112" t="s">
        <v>140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99</v>
      </c>
      <c r="B9" s="121" t="s">
        <v>99</v>
      </c>
      <c r="C9" s="122" t="s">
        <v>99</v>
      </c>
      <c r="D9" s="15"/>
      <c r="E9" s="15"/>
      <c r="F9" s="15"/>
    </row>
    <row r="11" customHeight="1" spans="1:1">
      <c r="A11" t="s">
        <v>399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" sqref="A1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0"/>
      <c r="B1" s="101">
        <v>0</v>
      </c>
      <c r="C1" s="100"/>
      <c r="D1" s="102"/>
      <c r="E1" s="102"/>
      <c r="F1" s="103" t="s">
        <v>394</v>
      </c>
    </row>
    <row r="2" ht="26.25" customHeight="1" spans="1:6">
      <c r="A2" s="104" t="s">
        <v>400</v>
      </c>
      <c r="B2" s="104" t="s">
        <v>395</v>
      </c>
      <c r="C2" s="105"/>
      <c r="D2" s="106"/>
      <c r="E2" s="106"/>
      <c r="F2" s="106"/>
    </row>
    <row r="3" ht="13.5" customHeight="1" spans="1:6">
      <c r="A3" s="4" t="s">
        <v>2</v>
      </c>
      <c r="B3" s="107" t="s">
        <v>396</v>
      </c>
      <c r="C3" s="100"/>
      <c r="D3" s="102"/>
      <c r="E3" s="102"/>
      <c r="F3" s="294" t="s">
        <v>3</v>
      </c>
    </row>
    <row r="4" ht="19.5" customHeight="1" spans="1:6">
      <c r="A4" s="108" t="s">
        <v>397</v>
      </c>
      <c r="B4" s="109" t="s">
        <v>48</v>
      </c>
      <c r="C4" s="108" t="s">
        <v>49</v>
      </c>
      <c r="D4" s="37" t="s">
        <v>401</v>
      </c>
      <c r="E4" s="38"/>
      <c r="F4" s="39"/>
    </row>
    <row r="5" ht="18.75" customHeight="1" spans="1:6">
      <c r="A5" s="110"/>
      <c r="B5" s="111"/>
      <c r="C5" s="110"/>
      <c r="D5" s="25" t="s">
        <v>30</v>
      </c>
      <c r="E5" s="37" t="s">
        <v>50</v>
      </c>
      <c r="F5" s="25" t="s">
        <v>51</v>
      </c>
    </row>
    <row r="6" ht="18.75" customHeight="1" spans="1:6">
      <c r="A6" s="51">
        <v>1</v>
      </c>
      <c r="B6" s="112" t="s">
        <v>140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3"/>
      <c r="C7" s="113"/>
      <c r="D7" s="15"/>
      <c r="E7" s="15"/>
      <c r="F7" s="15"/>
    </row>
    <row r="8" ht="21" customHeight="1" spans="1:6">
      <c r="A8" s="113"/>
      <c r="B8" s="13"/>
      <c r="C8" s="13"/>
      <c r="D8" s="15"/>
      <c r="E8" s="15"/>
      <c r="F8" s="15"/>
    </row>
    <row r="9" ht="18.75" customHeight="1" spans="1:6">
      <c r="A9" s="114" t="s">
        <v>99</v>
      </c>
      <c r="B9" s="114" t="s">
        <v>99</v>
      </c>
      <c r="C9" s="115" t="s">
        <v>99</v>
      </c>
      <c r="D9" s="15"/>
      <c r="E9" s="15"/>
      <c r="F9" s="15"/>
    </row>
    <row r="11" customHeight="1" spans="1:1">
      <c r="A11" t="s">
        <v>402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selection activeCell="E16" sqref="E16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55"/>
      <c r="P1" s="55"/>
      <c r="Q1" s="40" t="s">
        <v>403</v>
      </c>
    </row>
    <row r="2" ht="27.75" customHeight="1" spans="1:17">
      <c r="A2" s="41" t="s">
        <v>404</v>
      </c>
      <c r="B2" s="20"/>
      <c r="C2" s="20"/>
      <c r="D2" s="20"/>
      <c r="E2" s="20"/>
      <c r="F2" s="20"/>
      <c r="G2" s="20"/>
      <c r="H2" s="20"/>
      <c r="I2" s="20"/>
      <c r="J2" s="20"/>
      <c r="K2" s="69"/>
      <c r="L2" s="20"/>
      <c r="M2" s="20"/>
      <c r="N2" s="20"/>
      <c r="O2" s="69"/>
      <c r="P2" s="69"/>
      <c r="Q2" s="20"/>
    </row>
    <row r="3" ht="18.75" customHeight="1" spans="1:17">
      <c r="A3" s="42" t="s">
        <v>2</v>
      </c>
      <c r="B3" s="22"/>
      <c r="C3" s="22"/>
      <c r="D3" s="22"/>
      <c r="E3" s="22"/>
      <c r="F3" s="22"/>
      <c r="G3" s="22"/>
      <c r="H3" s="22"/>
      <c r="I3" s="22"/>
      <c r="J3" s="22"/>
      <c r="O3" s="85"/>
      <c r="P3" s="85"/>
      <c r="Q3" s="294" t="s">
        <v>3</v>
      </c>
    </row>
    <row r="4" ht="15.75" customHeight="1" spans="1:17">
      <c r="A4" s="24" t="s">
        <v>405</v>
      </c>
      <c r="B4" s="72" t="s">
        <v>406</v>
      </c>
      <c r="C4" s="72" t="s">
        <v>407</v>
      </c>
      <c r="D4" s="72" t="s">
        <v>408</v>
      </c>
      <c r="E4" s="72" t="s">
        <v>409</v>
      </c>
      <c r="F4" s="72" t="s">
        <v>410</v>
      </c>
      <c r="G4" s="44" t="s">
        <v>227</v>
      </c>
      <c r="H4" s="44"/>
      <c r="I4" s="44"/>
      <c r="J4" s="44"/>
      <c r="K4" s="86"/>
      <c r="L4" s="44"/>
      <c r="M4" s="44"/>
      <c r="N4" s="44"/>
      <c r="O4" s="87"/>
      <c r="P4" s="86"/>
      <c r="Q4" s="45"/>
    </row>
    <row r="5" ht="17.25" customHeight="1" spans="1:17">
      <c r="A5" s="27"/>
      <c r="B5" s="74"/>
      <c r="C5" s="74"/>
      <c r="D5" s="74"/>
      <c r="E5" s="74"/>
      <c r="F5" s="74"/>
      <c r="G5" s="74" t="s">
        <v>30</v>
      </c>
      <c r="H5" s="74" t="s">
        <v>33</v>
      </c>
      <c r="I5" s="74" t="s">
        <v>411</v>
      </c>
      <c r="J5" s="74" t="s">
        <v>412</v>
      </c>
      <c r="K5" s="75" t="s">
        <v>413</v>
      </c>
      <c r="L5" s="88" t="s">
        <v>37</v>
      </c>
      <c r="M5" s="88"/>
      <c r="N5" s="88"/>
      <c r="O5" s="89"/>
      <c r="P5" s="94"/>
      <c r="Q5" s="76"/>
    </row>
    <row r="6" ht="54" customHeight="1" spans="1:17">
      <c r="A6" s="30"/>
      <c r="B6" s="76"/>
      <c r="C6" s="76"/>
      <c r="D6" s="76"/>
      <c r="E6" s="76"/>
      <c r="F6" s="76"/>
      <c r="G6" s="76"/>
      <c r="H6" s="76" t="s">
        <v>32</v>
      </c>
      <c r="I6" s="76"/>
      <c r="J6" s="76"/>
      <c r="K6" s="77"/>
      <c r="L6" s="76" t="s">
        <v>32</v>
      </c>
      <c r="M6" s="76" t="s">
        <v>38</v>
      </c>
      <c r="N6" s="76" t="s">
        <v>236</v>
      </c>
      <c r="O6" s="52" t="s">
        <v>40</v>
      </c>
      <c r="P6" s="77" t="s">
        <v>41</v>
      </c>
      <c r="Q6" s="76" t="s">
        <v>42</v>
      </c>
    </row>
    <row r="7" ht="15" customHeight="1" spans="1:17">
      <c r="A7" s="3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21" customHeight="1" spans="1:17">
      <c r="A8" s="13" t="s">
        <v>44</v>
      </c>
      <c r="B8" s="78"/>
      <c r="C8" s="78"/>
      <c r="D8" s="78"/>
      <c r="E8" s="97"/>
      <c r="F8" s="15">
        <v>20</v>
      </c>
      <c r="G8" s="15">
        <v>20</v>
      </c>
      <c r="H8" s="15"/>
      <c r="I8" s="15"/>
      <c r="J8" s="15"/>
      <c r="K8" s="15"/>
      <c r="L8" s="15">
        <v>20</v>
      </c>
      <c r="M8" s="15">
        <v>20</v>
      </c>
      <c r="N8" s="15"/>
      <c r="O8" s="15"/>
      <c r="P8" s="15"/>
      <c r="Q8" s="15"/>
    </row>
    <row r="9" ht="25.5" customHeight="1" spans="1:17">
      <c r="A9" s="98" t="s">
        <v>44</v>
      </c>
      <c r="B9" s="13"/>
      <c r="C9" s="13"/>
      <c r="D9" s="13"/>
      <c r="E9" s="13"/>
      <c r="F9" s="15">
        <v>20</v>
      </c>
      <c r="G9" s="15">
        <v>20</v>
      </c>
      <c r="H9" s="15"/>
      <c r="I9" s="15"/>
      <c r="J9" s="15"/>
      <c r="K9" s="15"/>
      <c r="L9" s="15">
        <v>20</v>
      </c>
      <c r="M9" s="15">
        <v>20</v>
      </c>
      <c r="N9" s="15"/>
      <c r="O9" s="15"/>
      <c r="P9" s="15"/>
      <c r="Q9" s="15"/>
    </row>
    <row r="10" ht="25.5" customHeight="1" spans="1:17">
      <c r="A10" s="13" t="s">
        <v>270</v>
      </c>
      <c r="B10" s="13" t="s">
        <v>414</v>
      </c>
      <c r="C10" s="13" t="s">
        <v>415</v>
      </c>
      <c r="D10" s="13" t="s">
        <v>416</v>
      </c>
      <c r="E10" s="13" t="s">
        <v>139</v>
      </c>
      <c r="F10" s="15">
        <v>5</v>
      </c>
      <c r="G10" s="15">
        <v>5</v>
      </c>
      <c r="H10" s="15"/>
      <c r="I10" s="15"/>
      <c r="J10" s="15"/>
      <c r="K10" s="15"/>
      <c r="L10" s="15">
        <v>5</v>
      </c>
      <c r="M10" s="15">
        <v>5</v>
      </c>
      <c r="N10" s="15"/>
      <c r="O10" s="15"/>
      <c r="P10" s="15"/>
      <c r="Q10" s="15"/>
    </row>
    <row r="11" ht="25.5" customHeight="1" spans="1:17">
      <c r="A11" s="13" t="s">
        <v>270</v>
      </c>
      <c r="B11" s="13" t="s">
        <v>417</v>
      </c>
      <c r="C11" s="13" t="s">
        <v>418</v>
      </c>
      <c r="D11" s="13" t="s">
        <v>416</v>
      </c>
      <c r="E11" s="13" t="s">
        <v>139</v>
      </c>
      <c r="F11" s="15">
        <v>15</v>
      </c>
      <c r="G11" s="15">
        <v>15</v>
      </c>
      <c r="H11" s="15"/>
      <c r="I11" s="15"/>
      <c r="J11" s="15"/>
      <c r="K11" s="15"/>
      <c r="L11" s="15">
        <v>15</v>
      </c>
      <c r="M11" s="15">
        <v>15</v>
      </c>
      <c r="N11" s="15"/>
      <c r="O11" s="15"/>
      <c r="P11" s="15"/>
      <c r="Q11" s="15"/>
    </row>
    <row r="12" ht="21" customHeight="1" spans="1:17">
      <c r="A12" s="80" t="s">
        <v>99</v>
      </c>
      <c r="B12" s="81"/>
      <c r="C12" s="81"/>
      <c r="D12" s="81"/>
      <c r="E12" s="97"/>
      <c r="F12" s="15">
        <v>20</v>
      </c>
      <c r="G12" s="15">
        <v>20</v>
      </c>
      <c r="H12" s="15"/>
      <c r="I12" s="15"/>
      <c r="J12" s="15"/>
      <c r="K12" s="15"/>
      <c r="L12" s="15">
        <v>20</v>
      </c>
      <c r="M12" s="15">
        <v>20</v>
      </c>
      <c r="N12" s="15"/>
      <c r="O12" s="15"/>
      <c r="P12" s="15"/>
      <c r="Q12" s="1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6"/>
      <c r="B1" s="66"/>
      <c r="C1" s="66"/>
      <c r="D1" s="67"/>
      <c r="E1" s="67"/>
      <c r="F1" s="67"/>
      <c r="G1" s="67"/>
      <c r="H1" s="66"/>
      <c r="I1" s="66"/>
      <c r="J1" s="66"/>
      <c r="K1" s="66"/>
      <c r="L1" s="83"/>
      <c r="M1" s="66"/>
      <c r="N1" s="66"/>
      <c r="O1" s="66"/>
      <c r="P1" s="55"/>
      <c r="Q1" s="90"/>
      <c r="R1" s="91" t="s">
        <v>419</v>
      </c>
    </row>
    <row r="2" ht="27.75" customHeight="1" spans="1:18">
      <c r="A2" s="41" t="s">
        <v>420</v>
      </c>
      <c r="B2" s="68"/>
      <c r="C2" s="68"/>
      <c r="D2" s="69"/>
      <c r="E2" s="69"/>
      <c r="F2" s="69"/>
      <c r="G2" s="69"/>
      <c r="H2" s="68"/>
      <c r="I2" s="68"/>
      <c r="J2" s="68"/>
      <c r="K2" s="68"/>
      <c r="L2" s="84"/>
      <c r="M2" s="68"/>
      <c r="N2" s="68"/>
      <c r="O2" s="68"/>
      <c r="P2" s="69"/>
      <c r="Q2" s="84"/>
      <c r="R2" s="68"/>
    </row>
    <row r="3" ht="18.75" customHeight="1" spans="1:18">
      <c r="A3" s="70" t="s">
        <v>2</v>
      </c>
      <c r="B3" s="59"/>
      <c r="C3" s="59"/>
      <c r="D3" s="71"/>
      <c r="E3" s="71"/>
      <c r="F3" s="71"/>
      <c r="G3" s="71"/>
      <c r="H3" s="59"/>
      <c r="I3" s="59"/>
      <c r="J3" s="59"/>
      <c r="K3" s="59"/>
      <c r="L3" s="83"/>
      <c r="M3" s="66"/>
      <c r="N3" s="66"/>
      <c r="O3" s="66"/>
      <c r="P3" s="85"/>
      <c r="Q3" s="92"/>
      <c r="R3" s="297" t="s">
        <v>3</v>
      </c>
    </row>
    <row r="4" ht="15.75" customHeight="1" spans="1:18">
      <c r="A4" s="24" t="s">
        <v>405</v>
      </c>
      <c r="B4" s="72" t="s">
        <v>421</v>
      </c>
      <c r="C4" s="72" t="s">
        <v>422</v>
      </c>
      <c r="D4" s="73" t="s">
        <v>423</v>
      </c>
      <c r="E4" s="73" t="s">
        <v>424</v>
      </c>
      <c r="F4" s="73" t="s">
        <v>425</v>
      </c>
      <c r="G4" s="73" t="s">
        <v>426</v>
      </c>
      <c r="H4" s="44" t="s">
        <v>227</v>
      </c>
      <c r="I4" s="44"/>
      <c r="J4" s="44"/>
      <c r="K4" s="44"/>
      <c r="L4" s="86"/>
      <c r="M4" s="44"/>
      <c r="N4" s="44"/>
      <c r="O4" s="44"/>
      <c r="P4" s="87"/>
      <c r="Q4" s="86"/>
      <c r="R4" s="45"/>
    </row>
    <row r="5" ht="17.25" customHeight="1" spans="1:18">
      <c r="A5" s="27"/>
      <c r="B5" s="74"/>
      <c r="C5" s="74"/>
      <c r="D5" s="75"/>
      <c r="E5" s="75"/>
      <c r="F5" s="75"/>
      <c r="G5" s="75"/>
      <c r="H5" s="74" t="s">
        <v>30</v>
      </c>
      <c r="I5" s="74" t="s">
        <v>33</v>
      </c>
      <c r="J5" s="74" t="s">
        <v>411</v>
      </c>
      <c r="K5" s="74" t="s">
        <v>412</v>
      </c>
      <c r="L5" s="75" t="s">
        <v>413</v>
      </c>
      <c r="M5" s="88" t="s">
        <v>427</v>
      </c>
      <c r="N5" s="88"/>
      <c r="O5" s="88"/>
      <c r="P5" s="89"/>
      <c r="Q5" s="94"/>
      <c r="R5" s="76"/>
    </row>
    <row r="6" ht="54" customHeight="1" spans="1:18">
      <c r="A6" s="30"/>
      <c r="B6" s="76"/>
      <c r="C6" s="76"/>
      <c r="D6" s="77"/>
      <c r="E6" s="77"/>
      <c r="F6" s="77"/>
      <c r="G6" s="77"/>
      <c r="H6" s="76"/>
      <c r="I6" s="76" t="s">
        <v>32</v>
      </c>
      <c r="J6" s="76"/>
      <c r="K6" s="76"/>
      <c r="L6" s="77"/>
      <c r="M6" s="76" t="s">
        <v>32</v>
      </c>
      <c r="N6" s="76" t="s">
        <v>38</v>
      </c>
      <c r="O6" s="76" t="s">
        <v>236</v>
      </c>
      <c r="P6" s="52" t="s">
        <v>40</v>
      </c>
      <c r="Q6" s="77" t="s">
        <v>41</v>
      </c>
      <c r="R6" s="76" t="s">
        <v>42</v>
      </c>
    </row>
    <row r="7" ht="15" customHeight="1" spans="1:18">
      <c r="A7" s="30">
        <v>1</v>
      </c>
      <c r="B7" s="76">
        <v>2</v>
      </c>
      <c r="C7" s="76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77">
        <v>15</v>
      </c>
      <c r="P7" s="77">
        <v>16</v>
      </c>
      <c r="Q7" s="77">
        <v>17</v>
      </c>
      <c r="R7" s="77">
        <v>18</v>
      </c>
    </row>
    <row r="8" ht="21" customHeight="1" spans="1:18">
      <c r="A8" s="13"/>
      <c r="B8" s="78"/>
      <c r="C8" s="78"/>
      <c r="D8" s="79"/>
      <c r="E8" s="79"/>
      <c r="F8" s="79"/>
      <c r="G8" s="79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0" t="s">
        <v>428</v>
      </c>
      <c r="B10" s="81"/>
      <c r="C10" s="82"/>
      <c r="D10" s="79"/>
      <c r="E10" s="79"/>
      <c r="F10" s="79"/>
      <c r="G10" s="79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2" customHeight="1" spans="1:1">
      <c r="A12" t="s">
        <v>429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I14" sqref="I14"/>
    </sheetView>
  </sheetViews>
  <sheetFormatPr defaultColWidth="9.13888888888889" defaultRowHeight="14.25" customHeight="1" outlineLevelCol="5"/>
  <cols>
    <col min="1" max="1" width="37.7037037037037" customWidth="1"/>
    <col min="2" max="4" width="13.4259259259259" customWidth="1"/>
    <col min="5" max="6" width="17.8888888888889" customWidth="1"/>
  </cols>
  <sheetData>
    <row r="1" ht="13.5" customHeight="1" spans="4:6">
      <c r="D1" s="54"/>
      <c r="F1" s="55" t="s">
        <v>430</v>
      </c>
    </row>
    <row r="2" ht="35.25" customHeight="1" spans="1:6">
      <c r="A2" s="56" t="s">
        <v>431</v>
      </c>
      <c r="B2" s="57"/>
      <c r="C2" s="57"/>
      <c r="D2" s="57"/>
      <c r="E2" s="57"/>
      <c r="F2" s="57"/>
    </row>
    <row r="3" ht="24" customHeight="1" spans="1:6">
      <c r="A3" s="58" t="s">
        <v>2</v>
      </c>
      <c r="B3" s="59"/>
      <c r="C3" s="59"/>
      <c r="D3" s="60"/>
      <c r="E3" s="59"/>
      <c r="F3" s="61" t="s">
        <v>3</v>
      </c>
    </row>
    <row r="4" ht="19.5" customHeight="1" spans="1:6">
      <c r="A4" s="10" t="s">
        <v>432</v>
      </c>
      <c r="B4" s="10" t="s">
        <v>227</v>
      </c>
      <c r="C4" s="10"/>
      <c r="D4" s="10"/>
      <c r="E4" s="10" t="s">
        <v>433</v>
      </c>
      <c r="F4" s="10"/>
    </row>
    <row r="5" ht="40.5" customHeight="1" spans="1:6">
      <c r="A5" s="10"/>
      <c r="B5" s="10" t="s">
        <v>30</v>
      </c>
      <c r="C5" s="9" t="s">
        <v>33</v>
      </c>
      <c r="D5" s="62" t="s">
        <v>434</v>
      </c>
      <c r="E5" s="51" t="s">
        <v>435</v>
      </c>
      <c r="F5" s="51" t="s">
        <v>436</v>
      </c>
    </row>
    <row r="6" ht="19.5" customHeight="1" spans="1:6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4">
        <v>14</v>
      </c>
    </row>
    <row r="7" ht="18.75" customHeight="1" spans="1:6">
      <c r="A7" s="65"/>
      <c r="B7" s="15"/>
      <c r="C7" s="15"/>
      <c r="D7" s="15"/>
      <c r="E7" s="15"/>
      <c r="F7" s="15"/>
    </row>
    <row r="8" ht="18.75" customHeight="1" spans="1:6">
      <c r="A8" s="65"/>
      <c r="B8" s="15"/>
      <c r="C8" s="15"/>
      <c r="D8" s="15"/>
      <c r="E8" s="15"/>
      <c r="F8" s="15"/>
    </row>
    <row r="10" customHeight="1" spans="1:1">
      <c r="A10" t="s">
        <v>437</v>
      </c>
    </row>
  </sheetData>
  <mergeCells count="5">
    <mergeCell ref="A2:F2"/>
    <mergeCell ref="A3:E3"/>
    <mergeCell ref="B4:D4"/>
    <mergeCell ref="E4:F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1" sqref="A1"/>
    </sheetView>
  </sheetViews>
  <sheetFormatPr defaultColWidth="9.13888888888889" defaultRowHeight="12" customHeight="1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438</v>
      </c>
    </row>
    <row r="2" ht="28.5" customHeight="1" spans="1:10">
      <c r="A2" s="49" t="s">
        <v>439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">
        <v>2</v>
      </c>
    </row>
    <row r="4" ht="44.25" customHeight="1" spans="1:10">
      <c r="A4" s="46" t="s">
        <v>276</v>
      </c>
      <c r="B4" s="46" t="s">
        <v>277</v>
      </c>
      <c r="C4" s="46" t="s">
        <v>278</v>
      </c>
      <c r="D4" s="46" t="s">
        <v>279</v>
      </c>
      <c r="E4" s="46" t="s">
        <v>280</v>
      </c>
      <c r="F4" s="51" t="s">
        <v>281</v>
      </c>
      <c r="G4" s="46" t="s">
        <v>282</v>
      </c>
      <c r="H4" s="51" t="s">
        <v>283</v>
      </c>
      <c r="I4" s="51" t="s">
        <v>284</v>
      </c>
      <c r="J4" s="46" t="s">
        <v>285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9" customHeight="1" spans="1:1">
      <c r="A9" t="s">
        <v>437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selection activeCell="A1" sqref="A1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440</v>
      </c>
    </row>
    <row r="2" ht="28.5" customHeight="1" spans="1:8">
      <c r="A2" s="41" t="s">
        <v>441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">
        <v>2</v>
      </c>
      <c r="B3" s="21"/>
    </row>
    <row r="4" ht="18" customHeight="1" spans="1:8">
      <c r="A4" s="24" t="s">
        <v>397</v>
      </c>
      <c r="B4" s="24" t="s">
        <v>442</v>
      </c>
      <c r="C4" s="24" t="s">
        <v>443</v>
      </c>
      <c r="D4" s="24" t="s">
        <v>444</v>
      </c>
      <c r="E4" s="24" t="s">
        <v>445</v>
      </c>
      <c r="F4" s="43" t="s">
        <v>446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409</v>
      </c>
      <c r="G5" s="46" t="s">
        <v>447</v>
      </c>
      <c r="H5" s="46" t="s">
        <v>448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30</v>
      </c>
      <c r="B8" s="48"/>
      <c r="C8" s="48"/>
      <c r="D8" s="48"/>
      <c r="E8" s="48"/>
      <c r="F8" s="13"/>
      <c r="G8" s="15"/>
      <c r="H8" s="15"/>
    </row>
    <row r="10" customHeight="1" spans="1:1">
      <c r="A10" t="s">
        <v>449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A1" sqref="A1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450</v>
      </c>
    </row>
    <row r="2" ht="27.75" customHeight="1" spans="1:11">
      <c r="A2" s="20" t="s">
        <v>451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">
        <v>2</v>
      </c>
      <c r="B3" s="21"/>
      <c r="C3" s="21"/>
      <c r="D3" s="21"/>
      <c r="E3" s="21"/>
      <c r="F3" s="21"/>
      <c r="G3" s="21"/>
      <c r="H3" s="22"/>
      <c r="I3" s="22"/>
      <c r="J3" s="22"/>
      <c r="K3" s="298" t="s">
        <v>3</v>
      </c>
    </row>
    <row r="4" ht="21.75" customHeight="1" spans="1:11">
      <c r="A4" s="23" t="s">
        <v>259</v>
      </c>
      <c r="B4" s="23" t="s">
        <v>222</v>
      </c>
      <c r="C4" s="23" t="s">
        <v>220</v>
      </c>
      <c r="D4" s="24" t="s">
        <v>223</v>
      </c>
      <c r="E4" s="24" t="s">
        <v>224</v>
      </c>
      <c r="F4" s="24" t="s">
        <v>260</v>
      </c>
      <c r="G4" s="24" t="s">
        <v>261</v>
      </c>
      <c r="H4" s="25" t="s">
        <v>30</v>
      </c>
      <c r="I4" s="37" t="s">
        <v>452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33</v>
      </c>
      <c r="J5" s="24" t="s">
        <v>34</v>
      </c>
      <c r="K5" s="24" t="s">
        <v>35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32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99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2" customHeight="1" spans="1:1">
      <c r="A12" t="s">
        <v>453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" sqref="A1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67"/>
      <c r="O1" s="67"/>
      <c r="P1" s="67"/>
      <c r="Q1" s="67"/>
      <c r="R1" s="67"/>
      <c r="S1" s="92" t="s">
        <v>25</v>
      </c>
      <c r="T1" s="36" t="s">
        <v>25</v>
      </c>
    </row>
    <row r="2" ht="36" customHeight="1" spans="1:20">
      <c r="A2" s="254" t="s">
        <v>26</v>
      </c>
      <c r="B2" s="20"/>
      <c r="C2" s="20"/>
      <c r="D2" s="20"/>
      <c r="E2" s="20"/>
      <c r="F2" s="20"/>
      <c r="G2" s="20"/>
      <c r="H2" s="20"/>
      <c r="I2" s="69"/>
      <c r="J2" s="20"/>
      <c r="K2" s="20"/>
      <c r="L2" s="20"/>
      <c r="M2" s="20"/>
      <c r="N2" s="20"/>
      <c r="O2" s="69"/>
      <c r="P2" s="69"/>
      <c r="Q2" s="69"/>
      <c r="R2" s="69"/>
      <c r="S2" s="20"/>
      <c r="T2" s="69"/>
    </row>
    <row r="3" ht="20.25" customHeight="1" spans="1:20">
      <c r="A3" s="42" t="s">
        <v>2</v>
      </c>
      <c r="B3" s="22"/>
      <c r="C3" s="22"/>
      <c r="D3" s="22"/>
      <c r="E3" s="22"/>
      <c r="F3" s="22"/>
      <c r="G3" s="22"/>
      <c r="H3" s="22"/>
      <c r="I3" s="71"/>
      <c r="J3" s="22"/>
      <c r="K3" s="22"/>
      <c r="L3" s="22"/>
      <c r="M3" s="22"/>
      <c r="N3" s="22"/>
      <c r="O3" s="71"/>
      <c r="P3" s="71"/>
      <c r="Q3" s="71"/>
      <c r="R3" s="71"/>
      <c r="S3" s="292" t="s">
        <v>3</v>
      </c>
      <c r="T3" s="276" t="s">
        <v>27</v>
      </c>
    </row>
    <row r="4" ht="18.75" customHeight="1" spans="1:20">
      <c r="A4" s="255" t="s">
        <v>28</v>
      </c>
      <c r="B4" s="256" t="s">
        <v>29</v>
      </c>
      <c r="C4" s="256" t="s">
        <v>30</v>
      </c>
      <c r="D4" s="257" t="s">
        <v>31</v>
      </c>
      <c r="E4" s="258"/>
      <c r="F4" s="258"/>
      <c r="G4" s="258"/>
      <c r="H4" s="258"/>
      <c r="I4" s="268"/>
      <c r="J4" s="258"/>
      <c r="K4" s="258"/>
      <c r="L4" s="258"/>
      <c r="M4" s="258"/>
      <c r="N4" s="269"/>
      <c r="O4" s="257" t="s">
        <v>21</v>
      </c>
      <c r="P4" s="257"/>
      <c r="Q4" s="257"/>
      <c r="R4" s="257"/>
      <c r="S4" s="258"/>
      <c r="T4" s="277"/>
    </row>
    <row r="5" ht="24.75" customHeight="1" spans="1:20">
      <c r="A5" s="259"/>
      <c r="B5" s="260"/>
      <c r="C5" s="260"/>
      <c r="D5" s="260" t="s">
        <v>32</v>
      </c>
      <c r="E5" s="260" t="s">
        <v>33</v>
      </c>
      <c r="F5" s="260" t="s">
        <v>34</v>
      </c>
      <c r="G5" s="260" t="s">
        <v>35</v>
      </c>
      <c r="H5" s="260" t="s">
        <v>36</v>
      </c>
      <c r="I5" s="270" t="s">
        <v>37</v>
      </c>
      <c r="J5" s="271"/>
      <c r="K5" s="271"/>
      <c r="L5" s="271"/>
      <c r="M5" s="271"/>
      <c r="N5" s="272"/>
      <c r="O5" s="273" t="s">
        <v>32</v>
      </c>
      <c r="P5" s="273" t="s">
        <v>33</v>
      </c>
      <c r="Q5" s="255" t="s">
        <v>34</v>
      </c>
      <c r="R5" s="256" t="s">
        <v>35</v>
      </c>
      <c r="S5" s="278" t="s">
        <v>36</v>
      </c>
      <c r="T5" s="256" t="s">
        <v>37</v>
      </c>
    </row>
    <row r="6" ht="24.75" customHeight="1" spans="1:20">
      <c r="A6" s="261"/>
      <c r="B6" s="262"/>
      <c r="C6" s="262"/>
      <c r="D6" s="262"/>
      <c r="E6" s="262"/>
      <c r="F6" s="262"/>
      <c r="G6" s="262"/>
      <c r="H6" s="262"/>
      <c r="I6" s="12" t="s">
        <v>32</v>
      </c>
      <c r="J6" s="274" t="s">
        <v>38</v>
      </c>
      <c r="K6" s="274" t="s">
        <v>39</v>
      </c>
      <c r="L6" s="274" t="s">
        <v>40</v>
      </c>
      <c r="M6" s="274" t="s">
        <v>41</v>
      </c>
      <c r="N6" s="274" t="s">
        <v>42</v>
      </c>
      <c r="O6" s="275"/>
      <c r="P6" s="275"/>
      <c r="Q6" s="279"/>
      <c r="R6" s="275"/>
      <c r="S6" s="262"/>
      <c r="T6" s="262"/>
    </row>
    <row r="7" ht="16.5" customHeight="1" spans="1:20">
      <c r="A7" s="263">
        <v>1</v>
      </c>
      <c r="B7" s="11">
        <v>2</v>
      </c>
      <c r="C7" s="11">
        <v>3</v>
      </c>
      <c r="D7" s="11">
        <v>4</v>
      </c>
      <c r="E7" s="264">
        <v>5</v>
      </c>
      <c r="F7" s="265">
        <v>6</v>
      </c>
      <c r="G7" s="265">
        <v>7</v>
      </c>
      <c r="H7" s="264">
        <v>8</v>
      </c>
      <c r="I7" s="264">
        <v>9</v>
      </c>
      <c r="J7" s="265">
        <v>10</v>
      </c>
      <c r="K7" s="265">
        <v>11</v>
      </c>
      <c r="L7" s="264">
        <v>12</v>
      </c>
      <c r="M7" s="264">
        <v>13</v>
      </c>
      <c r="N7" s="265">
        <v>14</v>
      </c>
      <c r="O7" s="265">
        <v>15</v>
      </c>
      <c r="P7" s="264">
        <v>16</v>
      </c>
      <c r="Q7" s="280">
        <v>17</v>
      </c>
      <c r="R7" s="281">
        <v>18</v>
      </c>
      <c r="S7" s="281">
        <v>19</v>
      </c>
      <c r="T7" s="281">
        <v>20</v>
      </c>
    </row>
    <row r="8" ht="16.5" customHeight="1" outlineLevel="1" spans="1:20">
      <c r="A8" s="13" t="s">
        <v>43</v>
      </c>
      <c r="B8" s="13" t="s">
        <v>44</v>
      </c>
      <c r="C8" s="15">
        <v>2706.160607</v>
      </c>
      <c r="D8" s="15">
        <v>2706.160607</v>
      </c>
      <c r="E8" s="15">
        <v>1706.160607</v>
      </c>
      <c r="F8" s="15"/>
      <c r="G8" s="15"/>
      <c r="H8" s="15"/>
      <c r="I8" s="15">
        <v>1000</v>
      </c>
      <c r="J8" s="15">
        <v>1000</v>
      </c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spans="1:20">
      <c r="A9" s="98" t="s">
        <v>45</v>
      </c>
      <c r="B9" s="98" t="s">
        <v>44</v>
      </c>
      <c r="C9" s="15">
        <v>2706.160607</v>
      </c>
      <c r="D9" s="15">
        <v>2706.160607</v>
      </c>
      <c r="E9" s="15">
        <v>1706.160607</v>
      </c>
      <c r="F9" s="15"/>
      <c r="G9" s="15"/>
      <c r="H9" s="15"/>
      <c r="I9" s="15">
        <v>1000</v>
      </c>
      <c r="J9" s="15">
        <v>1000</v>
      </c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66" t="s">
        <v>30</v>
      </c>
      <c r="B10" s="267"/>
      <c r="C10" s="15">
        <v>2706.160607</v>
      </c>
      <c r="D10" s="15">
        <v>2706.160607</v>
      </c>
      <c r="E10" s="15">
        <v>1706.160607</v>
      </c>
      <c r="F10" s="15"/>
      <c r="G10" s="15"/>
      <c r="H10" s="15"/>
      <c r="I10" s="15">
        <v>1000</v>
      </c>
      <c r="J10" s="15">
        <v>1000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H1" sqref="H1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454</v>
      </c>
    </row>
    <row r="2" ht="27.75" customHeight="1" spans="1:7">
      <c r="A2" s="3" t="s">
        <v>455</v>
      </c>
      <c r="B2" s="3"/>
      <c r="C2" s="3"/>
      <c r="D2" s="3"/>
      <c r="E2" s="3"/>
      <c r="F2" s="3"/>
      <c r="G2" s="3"/>
    </row>
    <row r="3" ht="13.5" customHeight="1" spans="1:7">
      <c r="A3" s="4" t="s">
        <v>2</v>
      </c>
      <c r="B3" s="5"/>
      <c r="C3" s="5"/>
      <c r="D3" s="5"/>
      <c r="E3" s="6"/>
      <c r="F3" s="6"/>
      <c r="G3" s="298" t="s">
        <v>3</v>
      </c>
    </row>
    <row r="4" ht="21.75" customHeight="1" spans="1:7">
      <c r="A4" s="8" t="s">
        <v>220</v>
      </c>
      <c r="B4" s="8" t="s">
        <v>259</v>
      </c>
      <c r="C4" s="8" t="s">
        <v>222</v>
      </c>
      <c r="D4" s="9" t="s">
        <v>456</v>
      </c>
      <c r="E4" s="10" t="s">
        <v>33</v>
      </c>
      <c r="F4" s="10"/>
      <c r="G4" s="10"/>
    </row>
    <row r="5" ht="21.75" customHeight="1" spans="1:7">
      <c r="A5" s="8"/>
      <c r="B5" s="8"/>
      <c r="C5" s="8"/>
      <c r="D5" s="9"/>
      <c r="E5" s="10" t="s">
        <v>457</v>
      </c>
      <c r="F5" s="9" t="s">
        <v>458</v>
      </c>
      <c r="G5" s="9" t="s">
        <v>459</v>
      </c>
    </row>
    <row r="6" ht="40.5" customHeight="1" spans="1:7">
      <c r="A6" s="8"/>
      <c r="B6" s="8"/>
      <c r="C6" s="8"/>
      <c r="D6" s="9"/>
      <c r="E6" s="10"/>
      <c r="F6" s="9" t="s">
        <v>32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44</v>
      </c>
      <c r="B8" s="14"/>
      <c r="C8" s="14"/>
      <c r="D8" s="14"/>
      <c r="E8" s="15">
        <v>1360.94</v>
      </c>
      <c r="F8" s="15"/>
      <c r="G8" s="15"/>
    </row>
    <row r="9" ht="24.75" customHeight="1" spans="1:7">
      <c r="A9" s="14"/>
      <c r="B9" s="13" t="s">
        <v>460</v>
      </c>
      <c r="C9" s="13" t="s">
        <v>255</v>
      </c>
      <c r="D9" s="13" t="s">
        <v>461</v>
      </c>
      <c r="E9" s="15">
        <v>15</v>
      </c>
      <c r="F9" s="15"/>
      <c r="G9" s="15"/>
    </row>
    <row r="10" ht="24.75" customHeight="1" spans="1:7">
      <c r="A10" s="13"/>
      <c r="B10" s="13" t="s">
        <v>462</v>
      </c>
      <c r="C10" s="13" t="s">
        <v>264</v>
      </c>
      <c r="D10" s="13" t="s">
        <v>461</v>
      </c>
      <c r="E10" s="15">
        <v>160</v>
      </c>
      <c r="F10" s="15"/>
      <c r="G10" s="15"/>
    </row>
    <row r="11" ht="24.75" customHeight="1" spans="1:7">
      <c r="A11" s="13"/>
      <c r="B11" s="13" t="s">
        <v>462</v>
      </c>
      <c r="C11" s="13" t="s">
        <v>268</v>
      </c>
      <c r="D11" s="13" t="s">
        <v>461</v>
      </c>
      <c r="E11" s="15">
        <v>1175.94</v>
      </c>
      <c r="F11" s="15"/>
      <c r="G11" s="15"/>
    </row>
    <row r="12" ht="24.75" customHeight="1" spans="1:7">
      <c r="A12" s="13"/>
      <c r="B12" s="13" t="s">
        <v>462</v>
      </c>
      <c r="C12" s="13" t="s">
        <v>272</v>
      </c>
      <c r="D12" s="13" t="s">
        <v>461</v>
      </c>
      <c r="E12" s="15">
        <v>10</v>
      </c>
      <c r="F12" s="15"/>
      <c r="G12" s="15"/>
    </row>
    <row r="13" ht="18.75" customHeight="1" spans="1:7">
      <c r="A13" s="16" t="s">
        <v>30</v>
      </c>
      <c r="B13" s="17" t="s">
        <v>463</v>
      </c>
      <c r="C13" s="17"/>
      <c r="D13" s="18"/>
      <c r="E13" s="15">
        <v>1360.94</v>
      </c>
      <c r="F13" s="15"/>
      <c r="G13" s="15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7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0" t="s">
        <v>46</v>
      </c>
    </row>
    <row r="2" ht="28.5" customHeight="1" spans="1:17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35" t="s">
        <v>2</v>
      </c>
      <c r="B3" s="236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93" t="s">
        <v>3</v>
      </c>
    </row>
    <row r="4" ht="17.25" customHeight="1" spans="1:17">
      <c r="A4" s="237" t="s">
        <v>48</v>
      </c>
      <c r="B4" s="238" t="s">
        <v>49</v>
      </c>
      <c r="C4" s="239" t="s">
        <v>30</v>
      </c>
      <c r="D4" s="240" t="s">
        <v>50</v>
      </c>
      <c r="E4" s="10"/>
      <c r="F4" s="240" t="s">
        <v>51</v>
      </c>
      <c r="G4" s="10"/>
      <c r="H4" s="241" t="s">
        <v>33</v>
      </c>
      <c r="I4" s="247" t="s">
        <v>34</v>
      </c>
      <c r="J4" s="238" t="s">
        <v>52</v>
      </c>
      <c r="K4" s="248" t="s">
        <v>35</v>
      </c>
      <c r="L4" s="240" t="s">
        <v>37</v>
      </c>
      <c r="M4" s="249"/>
      <c r="N4" s="249"/>
      <c r="O4" s="249"/>
      <c r="P4" s="249"/>
      <c r="Q4" s="253"/>
    </row>
    <row r="5" ht="26.25" customHeight="1" spans="1:17">
      <c r="A5" s="10"/>
      <c r="B5" s="242"/>
      <c r="C5" s="242"/>
      <c r="D5" s="242" t="s">
        <v>30</v>
      </c>
      <c r="E5" s="242" t="s">
        <v>53</v>
      </c>
      <c r="F5" s="242" t="s">
        <v>30</v>
      </c>
      <c r="G5" s="243" t="s">
        <v>53</v>
      </c>
      <c r="H5" s="242"/>
      <c r="I5" s="242"/>
      <c r="J5" s="242"/>
      <c r="K5" s="243"/>
      <c r="L5" s="242" t="s">
        <v>32</v>
      </c>
      <c r="M5" s="250" t="s">
        <v>54</v>
      </c>
      <c r="N5" s="250" t="s">
        <v>55</v>
      </c>
      <c r="O5" s="250" t="s">
        <v>56</v>
      </c>
      <c r="P5" s="250" t="s">
        <v>57</v>
      </c>
      <c r="Q5" s="250" t="s">
        <v>58</v>
      </c>
    </row>
    <row r="6" ht="16.5" customHeight="1" spans="1:17">
      <c r="A6" s="10">
        <v>1</v>
      </c>
      <c r="B6" s="242">
        <v>2</v>
      </c>
      <c r="C6" s="242">
        <v>3</v>
      </c>
      <c r="D6" s="242">
        <v>4</v>
      </c>
      <c r="E6" s="244">
        <v>5</v>
      </c>
      <c r="F6" s="245">
        <v>6</v>
      </c>
      <c r="G6" s="244">
        <v>7</v>
      </c>
      <c r="H6" s="245">
        <v>8</v>
      </c>
      <c r="I6" s="244">
        <v>9</v>
      </c>
      <c r="J6" s="244">
        <v>10</v>
      </c>
      <c r="K6" s="244">
        <v>11</v>
      </c>
      <c r="L6" s="244">
        <v>12</v>
      </c>
      <c r="M6" s="251">
        <v>13</v>
      </c>
      <c r="N6" s="252">
        <v>14</v>
      </c>
      <c r="O6" s="252">
        <v>15</v>
      </c>
      <c r="P6" s="252">
        <v>16</v>
      </c>
      <c r="Q6" s="252">
        <v>17</v>
      </c>
    </row>
    <row r="7" ht="19.5" customHeight="1" spans="1:17">
      <c r="A7" s="13" t="s">
        <v>59</v>
      </c>
      <c r="B7" s="13" t="s">
        <v>60</v>
      </c>
      <c r="C7" s="15">
        <v>66.799104</v>
      </c>
      <c r="D7" s="15">
        <v>66.799104</v>
      </c>
      <c r="E7" s="15">
        <v>66.799104</v>
      </c>
      <c r="F7" s="15"/>
      <c r="G7" s="15"/>
      <c r="H7" s="15">
        <v>66.799104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98" t="s">
        <v>61</v>
      </c>
      <c r="B8" s="98" t="s">
        <v>62</v>
      </c>
      <c r="C8" s="15">
        <v>65.073492</v>
      </c>
      <c r="D8" s="15">
        <v>65.073492</v>
      </c>
      <c r="E8" s="15">
        <v>65.073492</v>
      </c>
      <c r="F8" s="15"/>
      <c r="G8" s="15"/>
      <c r="H8" s="15">
        <v>65.073492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57" t="s">
        <v>63</v>
      </c>
      <c r="B9" s="157" t="s">
        <v>64</v>
      </c>
      <c r="C9" s="15">
        <v>19.42146</v>
      </c>
      <c r="D9" s="15">
        <v>19.42146</v>
      </c>
      <c r="E9" s="15">
        <v>19.42146</v>
      </c>
      <c r="F9" s="15"/>
      <c r="G9" s="15"/>
      <c r="H9" s="15">
        <v>19.42146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7" t="s">
        <v>65</v>
      </c>
      <c r="B10" s="157" t="s">
        <v>66</v>
      </c>
      <c r="C10" s="15">
        <v>30.652032</v>
      </c>
      <c r="D10" s="15">
        <v>30.652032</v>
      </c>
      <c r="E10" s="15">
        <v>30.652032</v>
      </c>
      <c r="F10" s="15"/>
      <c r="G10" s="15"/>
      <c r="H10" s="15">
        <v>30.652032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7" t="s">
        <v>67</v>
      </c>
      <c r="B11" s="157" t="s">
        <v>68</v>
      </c>
      <c r="C11" s="15">
        <v>15</v>
      </c>
      <c r="D11" s="15">
        <v>15</v>
      </c>
      <c r="E11" s="15">
        <v>15</v>
      </c>
      <c r="F11" s="15"/>
      <c r="G11" s="15"/>
      <c r="H11" s="15">
        <v>15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98" t="s">
        <v>69</v>
      </c>
      <c r="B12" s="98" t="s">
        <v>70</v>
      </c>
      <c r="C12" s="15">
        <v>1.725612</v>
      </c>
      <c r="D12" s="15">
        <v>1.725612</v>
      </c>
      <c r="E12" s="15">
        <v>1.725612</v>
      </c>
      <c r="F12" s="15"/>
      <c r="G12" s="15"/>
      <c r="H12" s="15">
        <v>1.725612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7" t="s">
        <v>71</v>
      </c>
      <c r="B13" s="157" t="s">
        <v>72</v>
      </c>
      <c r="C13" s="15">
        <v>1.725612</v>
      </c>
      <c r="D13" s="15">
        <v>1.725612</v>
      </c>
      <c r="E13" s="15">
        <v>1.725612</v>
      </c>
      <c r="F13" s="15"/>
      <c r="G13" s="15"/>
      <c r="H13" s="15">
        <v>1.725612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3" t="s">
        <v>73</v>
      </c>
      <c r="B14" s="13" t="s">
        <v>74</v>
      </c>
      <c r="C14" s="15">
        <v>2612.052479</v>
      </c>
      <c r="D14" s="15">
        <v>266.112479</v>
      </c>
      <c r="E14" s="15">
        <v>266.112479</v>
      </c>
      <c r="F14" s="15">
        <v>2345.94</v>
      </c>
      <c r="G14" s="15">
        <v>1345.94</v>
      </c>
      <c r="H14" s="15">
        <v>1612.052479</v>
      </c>
      <c r="I14" s="15"/>
      <c r="J14" s="15"/>
      <c r="K14" s="15"/>
      <c r="L14" s="15">
        <v>1000</v>
      </c>
      <c r="M14" s="15">
        <v>1000</v>
      </c>
      <c r="N14" s="15"/>
      <c r="O14" s="15"/>
      <c r="P14" s="15"/>
      <c r="Q14" s="15"/>
    </row>
    <row r="15" ht="19.5" customHeight="1" spans="1:17">
      <c r="A15" s="98" t="s">
        <v>75</v>
      </c>
      <c r="B15" s="98" t="s">
        <v>76</v>
      </c>
      <c r="C15" s="15">
        <v>1400.8508</v>
      </c>
      <c r="D15" s="15">
        <v>240.8508</v>
      </c>
      <c r="E15" s="15">
        <v>240.8508</v>
      </c>
      <c r="F15" s="15">
        <v>1160</v>
      </c>
      <c r="G15" s="15">
        <v>160</v>
      </c>
      <c r="H15" s="15">
        <v>400.8508</v>
      </c>
      <c r="I15" s="15"/>
      <c r="J15" s="15"/>
      <c r="K15" s="15"/>
      <c r="L15" s="15">
        <v>1000</v>
      </c>
      <c r="M15" s="15">
        <v>1000</v>
      </c>
      <c r="N15" s="15"/>
      <c r="O15" s="15"/>
      <c r="P15" s="15"/>
      <c r="Q15" s="15"/>
    </row>
    <row r="16" ht="19.5" customHeight="1" spans="1:17">
      <c r="A16" s="157" t="s">
        <v>77</v>
      </c>
      <c r="B16" s="157" t="s">
        <v>78</v>
      </c>
      <c r="C16" s="15">
        <v>1240.8508</v>
      </c>
      <c r="D16" s="15">
        <v>240.8508</v>
      </c>
      <c r="E16" s="15">
        <v>240.8508</v>
      </c>
      <c r="F16" s="15">
        <v>1000</v>
      </c>
      <c r="G16" s="15"/>
      <c r="H16" s="15">
        <v>240.8508</v>
      </c>
      <c r="I16" s="15"/>
      <c r="J16" s="15"/>
      <c r="K16" s="15"/>
      <c r="L16" s="15">
        <v>1000</v>
      </c>
      <c r="M16" s="15">
        <v>1000</v>
      </c>
      <c r="N16" s="15"/>
      <c r="O16" s="15"/>
      <c r="P16" s="15"/>
      <c r="Q16" s="15"/>
    </row>
    <row r="17" ht="19.5" customHeight="1" spans="1:17">
      <c r="A17" s="157" t="s">
        <v>79</v>
      </c>
      <c r="B17" s="157" t="s">
        <v>80</v>
      </c>
      <c r="C17" s="15">
        <v>160</v>
      </c>
      <c r="D17" s="15"/>
      <c r="E17" s="15"/>
      <c r="F17" s="15">
        <v>160</v>
      </c>
      <c r="G17" s="15">
        <v>160</v>
      </c>
      <c r="H17" s="15">
        <v>160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98" t="s">
        <v>81</v>
      </c>
      <c r="B18" s="98" t="s">
        <v>82</v>
      </c>
      <c r="C18" s="15">
        <v>1185.94</v>
      </c>
      <c r="D18" s="15"/>
      <c r="E18" s="15"/>
      <c r="F18" s="15">
        <v>1185.94</v>
      </c>
      <c r="G18" s="15">
        <v>1185.94</v>
      </c>
      <c r="H18" s="15">
        <v>1185.94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57" t="s">
        <v>83</v>
      </c>
      <c r="B19" s="157" t="s">
        <v>84</v>
      </c>
      <c r="C19" s="15">
        <v>1175.94</v>
      </c>
      <c r="D19" s="15"/>
      <c r="E19" s="15"/>
      <c r="F19" s="15">
        <v>1175.94</v>
      </c>
      <c r="G19" s="15">
        <v>1175.94</v>
      </c>
      <c r="H19" s="15">
        <v>1175.94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57" t="s">
        <v>85</v>
      </c>
      <c r="B20" s="157" t="s">
        <v>86</v>
      </c>
      <c r="C20" s="15">
        <v>10</v>
      </c>
      <c r="D20" s="15"/>
      <c r="E20" s="15"/>
      <c r="F20" s="15">
        <v>10</v>
      </c>
      <c r="G20" s="15">
        <v>10</v>
      </c>
      <c r="H20" s="15">
        <v>10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98" t="s">
        <v>87</v>
      </c>
      <c r="B21" s="98" t="s">
        <v>88</v>
      </c>
      <c r="C21" s="15">
        <v>25.261679</v>
      </c>
      <c r="D21" s="15">
        <v>25.261679</v>
      </c>
      <c r="E21" s="15">
        <v>25.261679</v>
      </c>
      <c r="F21" s="15"/>
      <c r="G21" s="15"/>
      <c r="H21" s="15">
        <v>25.261679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7" t="s">
        <v>89</v>
      </c>
      <c r="B22" s="157" t="s">
        <v>90</v>
      </c>
      <c r="C22" s="15">
        <v>22.75752</v>
      </c>
      <c r="D22" s="15">
        <v>22.75752</v>
      </c>
      <c r="E22" s="15">
        <v>22.75752</v>
      </c>
      <c r="F22" s="15"/>
      <c r="G22" s="15"/>
      <c r="H22" s="15">
        <v>22.75752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57" t="s">
        <v>91</v>
      </c>
      <c r="B23" s="157" t="s">
        <v>92</v>
      </c>
      <c r="C23" s="15">
        <v>2.504159</v>
      </c>
      <c r="D23" s="15">
        <v>2.504159</v>
      </c>
      <c r="E23" s="15">
        <v>2.504159</v>
      </c>
      <c r="F23" s="15"/>
      <c r="G23" s="15"/>
      <c r="H23" s="15">
        <v>2.504159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3" t="s">
        <v>93</v>
      </c>
      <c r="B24" s="13" t="s">
        <v>94</v>
      </c>
      <c r="C24" s="15">
        <v>27.309024</v>
      </c>
      <c r="D24" s="15">
        <v>27.309024</v>
      </c>
      <c r="E24" s="15">
        <v>27.309024</v>
      </c>
      <c r="F24" s="15"/>
      <c r="G24" s="15"/>
      <c r="H24" s="15">
        <v>27.309024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98" t="s">
        <v>95</v>
      </c>
      <c r="B25" s="98" t="s">
        <v>96</v>
      </c>
      <c r="C25" s="15">
        <v>27.309024</v>
      </c>
      <c r="D25" s="15">
        <v>27.309024</v>
      </c>
      <c r="E25" s="15">
        <v>27.309024</v>
      </c>
      <c r="F25" s="15"/>
      <c r="G25" s="15"/>
      <c r="H25" s="15">
        <v>27.309024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57" t="s">
        <v>97</v>
      </c>
      <c r="B26" s="157" t="s">
        <v>98</v>
      </c>
      <c r="C26" s="15">
        <v>27.309024</v>
      </c>
      <c r="D26" s="15">
        <v>27.309024</v>
      </c>
      <c r="E26" s="15">
        <v>27.309024</v>
      </c>
      <c r="F26" s="15"/>
      <c r="G26" s="15"/>
      <c r="H26" s="15">
        <v>27.309024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7.25" customHeight="1" spans="1:17">
      <c r="A27" s="246" t="s">
        <v>99</v>
      </c>
      <c r="B27" s="247" t="s">
        <v>99</v>
      </c>
      <c r="C27" s="15">
        <v>2706.160607</v>
      </c>
      <c r="D27" s="15">
        <v>360.220607</v>
      </c>
      <c r="E27" s="15">
        <v>360.220607</v>
      </c>
      <c r="F27" s="15">
        <v>2345.94</v>
      </c>
      <c r="G27" s="15">
        <v>1345.94</v>
      </c>
      <c r="H27" s="15">
        <v>1706.160607</v>
      </c>
      <c r="I27" s="15"/>
      <c r="J27" s="15"/>
      <c r="K27" s="15"/>
      <c r="L27" s="15">
        <v>1000</v>
      </c>
      <c r="M27" s="15">
        <v>1000</v>
      </c>
      <c r="N27" s="15"/>
      <c r="O27" s="15"/>
      <c r="P27" s="15"/>
      <c r="Q27" s="15"/>
    </row>
  </sheetData>
  <mergeCells count="13">
    <mergeCell ref="A2:Q2"/>
    <mergeCell ref="A3:N3"/>
    <mergeCell ref="D4:E4"/>
    <mergeCell ref="F4:G4"/>
    <mergeCell ref="L4:Q4"/>
    <mergeCell ref="A27:B27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workbookViewId="0">
      <selection activeCell="E1" sqref="E1"/>
    </sheetView>
  </sheetViews>
  <sheetFormatPr defaultColWidth="7.76851851851852" defaultRowHeight="14.25" customHeight="1" outlineLevelCol="3"/>
  <cols>
    <col min="1" max="1" width="43.1296296296296" style="209" customWidth="1"/>
    <col min="2" max="2" width="33.9814814814815" style="209" customWidth="1"/>
    <col min="3" max="3" width="42.5" style="209" customWidth="1"/>
    <col min="4" max="4" width="31.8796296296296" style="209" customWidth="1"/>
    <col min="5" max="5" width="7.99074074074074" style="208" customWidth="1"/>
    <col min="6" max="256" width="7.99074074074074" style="208"/>
    <col min="257" max="16384" width="7.76851851851852" style="208"/>
  </cols>
  <sheetData>
    <row r="1" s="208" customFormat="1" customHeight="1" spans="1:4">
      <c r="A1" s="210"/>
      <c r="B1" s="210"/>
      <c r="C1" s="210"/>
      <c r="D1" s="211" t="s">
        <v>100</v>
      </c>
    </row>
    <row r="2" s="208" customFormat="1" ht="31.5" customHeight="1" spans="1:4">
      <c r="A2" s="212" t="s">
        <v>101</v>
      </c>
      <c r="B2" s="213"/>
      <c r="C2" s="213"/>
      <c r="D2" s="213"/>
    </row>
    <row r="3" s="208" customFormat="1" ht="17.25" customHeight="1" spans="1:4">
      <c r="A3" s="214" t="s">
        <v>2</v>
      </c>
      <c r="B3" s="215"/>
      <c r="C3" s="215"/>
      <c r="D3" s="216" t="s">
        <v>27</v>
      </c>
    </row>
    <row r="4" s="208" customFormat="1" ht="19.5" customHeight="1" spans="1:4">
      <c r="A4" s="217" t="s">
        <v>4</v>
      </c>
      <c r="B4" s="218"/>
      <c r="C4" s="217" t="s">
        <v>5</v>
      </c>
      <c r="D4" s="218"/>
    </row>
    <row r="5" s="208" customFormat="1" ht="21.75" customHeight="1" spans="1:4">
      <c r="A5" s="219" t="s">
        <v>6</v>
      </c>
      <c r="B5" s="220" t="s">
        <v>7</v>
      </c>
      <c r="C5" s="219" t="s">
        <v>102</v>
      </c>
      <c r="D5" s="220" t="s">
        <v>7</v>
      </c>
    </row>
    <row r="6" s="208" customFormat="1" ht="17.25" customHeight="1" spans="1:4">
      <c r="A6" s="221"/>
      <c r="B6" s="222"/>
      <c r="C6" s="221"/>
      <c r="D6" s="222"/>
    </row>
    <row r="7" s="208" customFormat="1" ht="17.25" customHeight="1" spans="1:4">
      <c r="A7" s="223" t="s">
        <v>103</v>
      </c>
      <c r="B7" s="224">
        <v>1706.16</v>
      </c>
      <c r="C7" s="225" t="s">
        <v>104</v>
      </c>
      <c r="D7" s="226">
        <v>1706.16</v>
      </c>
    </row>
    <row r="8" s="208" customFormat="1" ht="17.25" customHeight="1" spans="1:4">
      <c r="A8" s="227" t="s">
        <v>105</v>
      </c>
      <c r="B8" s="224">
        <v>1706.16</v>
      </c>
      <c r="C8" s="225" t="s">
        <v>106</v>
      </c>
      <c r="D8" s="226"/>
    </row>
    <row r="9" s="208" customFormat="1" ht="17.25" customHeight="1" spans="1:4">
      <c r="A9" s="227" t="s">
        <v>107</v>
      </c>
      <c r="B9" s="224"/>
      <c r="C9" s="225" t="s">
        <v>108</v>
      </c>
      <c r="D9" s="226"/>
    </row>
    <row r="10" s="208" customFormat="1" ht="17.25" customHeight="1" spans="1:4">
      <c r="A10" s="227" t="s">
        <v>109</v>
      </c>
      <c r="B10" s="224"/>
      <c r="C10" s="225" t="s">
        <v>110</v>
      </c>
      <c r="D10" s="226"/>
    </row>
    <row r="11" s="208" customFormat="1" ht="17.25" customHeight="1" spans="1:4">
      <c r="A11" s="227" t="s">
        <v>111</v>
      </c>
      <c r="B11" s="224"/>
      <c r="C11" s="225" t="s">
        <v>112</v>
      </c>
      <c r="D11" s="226"/>
    </row>
    <row r="12" s="208" customFormat="1" ht="17.25" customHeight="1" spans="1:4">
      <c r="A12" s="227" t="s">
        <v>105</v>
      </c>
      <c r="B12" s="224"/>
      <c r="C12" s="225" t="s">
        <v>113</v>
      </c>
      <c r="D12" s="226"/>
    </row>
    <row r="13" s="208" customFormat="1" ht="17.25" customHeight="1" spans="1:4">
      <c r="A13" s="228" t="s">
        <v>107</v>
      </c>
      <c r="B13" s="226"/>
      <c r="C13" s="225" t="s">
        <v>114</v>
      </c>
      <c r="D13" s="226"/>
    </row>
    <row r="14" s="208" customFormat="1" ht="17.25" customHeight="1" spans="1:4">
      <c r="A14" s="228" t="s">
        <v>109</v>
      </c>
      <c r="B14" s="226"/>
      <c r="C14" s="225" t="s">
        <v>115</v>
      </c>
      <c r="D14" s="226"/>
    </row>
    <row r="15" s="208" customFormat="1" ht="17.25" customHeight="1" spans="1:4">
      <c r="A15" s="227"/>
      <c r="B15" s="226"/>
      <c r="C15" s="225" t="s">
        <v>116</v>
      </c>
      <c r="D15" s="226">
        <v>66.8</v>
      </c>
    </row>
    <row r="16" s="208" customFormat="1" ht="17.25" customHeight="1" spans="1:4">
      <c r="A16" s="227"/>
      <c r="B16" s="224"/>
      <c r="C16" s="225" t="s">
        <v>117</v>
      </c>
      <c r="D16" s="226">
        <v>1612.05</v>
      </c>
    </row>
    <row r="17" s="208" customFormat="1" ht="17.25" customHeight="1" spans="1:4">
      <c r="A17" s="227"/>
      <c r="B17" s="229"/>
      <c r="C17" s="225" t="s">
        <v>118</v>
      </c>
      <c r="D17" s="226"/>
    </row>
    <row r="18" s="208" customFormat="1" ht="17.25" customHeight="1" spans="1:4">
      <c r="A18" s="228"/>
      <c r="B18" s="229"/>
      <c r="C18" s="225" t="s">
        <v>119</v>
      </c>
      <c r="D18" s="226"/>
    </row>
    <row r="19" s="208" customFormat="1" ht="17.25" customHeight="1" spans="1:4">
      <c r="A19" s="228"/>
      <c r="B19" s="230"/>
      <c r="C19" s="225" t="s">
        <v>120</v>
      </c>
      <c r="D19" s="226"/>
    </row>
    <row r="20" s="208" customFormat="1" ht="17.25" customHeight="1" spans="1:4">
      <c r="A20" s="230"/>
      <c r="B20" s="230"/>
      <c r="C20" s="225" t="s">
        <v>121</v>
      </c>
      <c r="D20" s="226"/>
    </row>
    <row r="21" s="208" customFormat="1" ht="17.25" customHeight="1" spans="1:4">
      <c r="A21" s="230"/>
      <c r="B21" s="230"/>
      <c r="C21" s="225" t="s">
        <v>122</v>
      </c>
      <c r="D21" s="226"/>
    </row>
    <row r="22" s="208" customFormat="1" ht="17.25" customHeight="1" spans="1:4">
      <c r="A22" s="230"/>
      <c r="B22" s="230"/>
      <c r="C22" s="225" t="s">
        <v>123</v>
      </c>
      <c r="D22" s="226"/>
    </row>
    <row r="23" s="208" customFormat="1" ht="17.25" customHeight="1" spans="1:4">
      <c r="A23" s="230"/>
      <c r="B23" s="230"/>
      <c r="C23" s="225" t="s">
        <v>124</v>
      </c>
      <c r="D23" s="226"/>
    </row>
    <row r="24" s="208" customFormat="1" ht="17.25" customHeight="1" spans="1:4">
      <c r="A24" s="230"/>
      <c r="B24" s="230"/>
      <c r="C24" s="225" t="s">
        <v>125</v>
      </c>
      <c r="D24" s="226"/>
    </row>
    <row r="25" s="208" customFormat="1" ht="17.25" customHeight="1" spans="1:4">
      <c r="A25" s="230"/>
      <c r="B25" s="230"/>
      <c r="C25" s="225" t="s">
        <v>126</v>
      </c>
      <c r="D25" s="226"/>
    </row>
    <row r="26" s="208" customFormat="1" ht="17.25" customHeight="1" spans="1:4">
      <c r="A26" s="230"/>
      <c r="B26" s="230"/>
      <c r="C26" s="225" t="s">
        <v>127</v>
      </c>
      <c r="D26" s="226">
        <v>27.31</v>
      </c>
    </row>
    <row r="27" s="208" customFormat="1" ht="17.25" customHeight="1" spans="1:4">
      <c r="A27" s="230"/>
      <c r="B27" s="230"/>
      <c r="C27" s="225" t="s">
        <v>128</v>
      </c>
      <c r="D27" s="226"/>
    </row>
    <row r="28" s="208" customFormat="1" ht="17.25" customHeight="1" spans="1:4">
      <c r="A28" s="230"/>
      <c r="B28" s="230"/>
      <c r="C28" s="225" t="s">
        <v>129</v>
      </c>
      <c r="D28" s="226"/>
    </row>
    <row r="29" s="208" customFormat="1" ht="17.25" customHeight="1" spans="1:4">
      <c r="A29" s="230"/>
      <c r="B29" s="230"/>
      <c r="C29" s="225" t="s">
        <v>130</v>
      </c>
      <c r="D29" s="226"/>
    </row>
    <row r="30" s="208" customFormat="1" ht="17.25" customHeight="1" spans="1:4">
      <c r="A30" s="230"/>
      <c r="B30" s="230"/>
      <c r="C30" s="225" t="s">
        <v>131</v>
      </c>
      <c r="D30" s="226"/>
    </row>
    <row r="31" s="208" customFormat="1" customHeight="1" spans="1:4">
      <c r="A31" s="231"/>
      <c r="B31" s="229"/>
      <c r="C31" s="228" t="s">
        <v>132</v>
      </c>
      <c r="D31" s="229"/>
    </row>
    <row r="32" s="208" customFormat="1" ht="17.25" customHeight="1" spans="1:4">
      <c r="A32" s="232" t="s">
        <v>133</v>
      </c>
      <c r="B32" s="233">
        <v>1706.16</v>
      </c>
      <c r="C32" s="231" t="s">
        <v>24</v>
      </c>
      <c r="D32" s="234">
        <v>1706.16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201"/>
      <c r="F1" s="54"/>
      <c r="G1" s="40" t="s">
        <v>134</v>
      </c>
    </row>
    <row r="2" ht="39" customHeight="1" spans="1:7">
      <c r="A2" s="106" t="s">
        <v>135</v>
      </c>
      <c r="B2" s="106"/>
      <c r="C2" s="106"/>
      <c r="D2" s="106"/>
      <c r="E2" s="106"/>
      <c r="F2" s="106"/>
      <c r="G2" s="106"/>
    </row>
    <row r="3" ht="18" customHeight="1" spans="1:7">
      <c r="A3" s="4" t="s">
        <v>2</v>
      </c>
      <c r="F3" s="102"/>
      <c r="G3" s="294" t="s">
        <v>3</v>
      </c>
    </row>
    <row r="4" ht="20.25" customHeight="1" spans="1:7">
      <c r="A4" s="202" t="s">
        <v>136</v>
      </c>
      <c r="B4" s="203"/>
      <c r="C4" s="118" t="s">
        <v>30</v>
      </c>
      <c r="D4" s="204" t="s">
        <v>50</v>
      </c>
      <c r="E4" s="10"/>
      <c r="F4" s="10"/>
      <c r="G4" s="10" t="s">
        <v>51</v>
      </c>
    </row>
    <row r="5" ht="20.25" customHeight="1" spans="1:7">
      <c r="A5" s="205" t="s">
        <v>48</v>
      </c>
      <c r="B5" s="205" t="s">
        <v>49</v>
      </c>
      <c r="C5" s="10"/>
      <c r="D5" s="63" t="s">
        <v>32</v>
      </c>
      <c r="E5" s="63" t="s">
        <v>137</v>
      </c>
      <c r="F5" s="63" t="s">
        <v>138</v>
      </c>
      <c r="G5" s="10"/>
    </row>
    <row r="6" ht="13.5" customHeight="1" spans="1:7">
      <c r="A6" s="205" t="s">
        <v>139</v>
      </c>
      <c r="B6" s="205" t="s">
        <v>140</v>
      </c>
      <c r="C6" s="205" t="s">
        <v>141</v>
      </c>
      <c r="D6" s="112" t="s">
        <v>142</v>
      </c>
      <c r="E6" s="112" t="s">
        <v>143</v>
      </c>
      <c r="F6" s="112" t="s">
        <v>144</v>
      </c>
      <c r="G6" s="64">
        <v>7</v>
      </c>
    </row>
    <row r="7" ht="18" customHeight="1" spans="1:7">
      <c r="A7" s="13" t="s">
        <v>59</v>
      </c>
      <c r="B7" s="13" t="s">
        <v>60</v>
      </c>
      <c r="C7" s="15">
        <v>66.799104</v>
      </c>
      <c r="D7" s="15">
        <v>66.799104</v>
      </c>
      <c r="E7" s="15">
        <v>66.799104</v>
      </c>
      <c r="F7" s="15"/>
      <c r="G7" s="15"/>
    </row>
    <row r="8" ht="18" customHeight="1" spans="1:7">
      <c r="A8" s="98" t="s">
        <v>61</v>
      </c>
      <c r="B8" s="98" t="s">
        <v>62</v>
      </c>
      <c r="C8" s="15">
        <v>65.073492</v>
      </c>
      <c r="D8" s="15">
        <v>65.073492</v>
      </c>
      <c r="E8" s="15">
        <v>65.073492</v>
      </c>
      <c r="F8" s="15"/>
      <c r="G8" s="15"/>
    </row>
    <row r="9" ht="18" customHeight="1" spans="1:7">
      <c r="A9" s="157" t="s">
        <v>63</v>
      </c>
      <c r="B9" s="157" t="s">
        <v>64</v>
      </c>
      <c r="C9" s="15">
        <v>19.42146</v>
      </c>
      <c r="D9" s="15">
        <v>19.42146</v>
      </c>
      <c r="E9" s="15">
        <v>19.42146</v>
      </c>
      <c r="F9" s="15"/>
      <c r="G9" s="15"/>
    </row>
    <row r="10" ht="18" customHeight="1" spans="1:7">
      <c r="A10" s="157" t="s">
        <v>65</v>
      </c>
      <c r="B10" s="157" t="s">
        <v>66</v>
      </c>
      <c r="C10" s="15">
        <v>30.652032</v>
      </c>
      <c r="D10" s="15">
        <v>30.652032</v>
      </c>
      <c r="E10" s="15">
        <v>30.652032</v>
      </c>
      <c r="F10" s="15"/>
      <c r="G10" s="15"/>
    </row>
    <row r="11" ht="18" customHeight="1" spans="1:7">
      <c r="A11" s="157" t="s">
        <v>67</v>
      </c>
      <c r="B11" s="157" t="s">
        <v>68</v>
      </c>
      <c r="C11" s="15">
        <v>15</v>
      </c>
      <c r="D11" s="15">
        <v>15</v>
      </c>
      <c r="E11" s="15">
        <v>15</v>
      </c>
      <c r="F11" s="15"/>
      <c r="G11" s="15"/>
    </row>
    <row r="12" ht="18" customHeight="1" spans="1:7">
      <c r="A12" s="98" t="s">
        <v>69</v>
      </c>
      <c r="B12" s="98" t="s">
        <v>70</v>
      </c>
      <c r="C12" s="15">
        <v>1.725612</v>
      </c>
      <c r="D12" s="15">
        <v>1.725612</v>
      </c>
      <c r="E12" s="15">
        <v>1.725612</v>
      </c>
      <c r="F12" s="15"/>
      <c r="G12" s="15"/>
    </row>
    <row r="13" ht="18" customHeight="1" spans="1:7">
      <c r="A13" s="157" t="s">
        <v>71</v>
      </c>
      <c r="B13" s="157" t="s">
        <v>72</v>
      </c>
      <c r="C13" s="15">
        <v>1.725612</v>
      </c>
      <c r="D13" s="15">
        <v>1.725612</v>
      </c>
      <c r="E13" s="15">
        <v>1.725612</v>
      </c>
      <c r="F13" s="15"/>
      <c r="G13" s="15"/>
    </row>
    <row r="14" ht="18" customHeight="1" spans="1:7">
      <c r="A14" s="13" t="s">
        <v>73</v>
      </c>
      <c r="B14" s="13" t="s">
        <v>74</v>
      </c>
      <c r="C14" s="15">
        <v>1612.052479</v>
      </c>
      <c r="D14" s="15">
        <v>266.112479</v>
      </c>
      <c r="E14" s="15">
        <v>266.112479</v>
      </c>
      <c r="F14" s="15"/>
      <c r="G14" s="15">
        <v>1345.94</v>
      </c>
    </row>
    <row r="15" ht="18" customHeight="1" spans="1:7">
      <c r="A15" s="98" t="s">
        <v>75</v>
      </c>
      <c r="B15" s="98" t="s">
        <v>76</v>
      </c>
      <c r="C15" s="15">
        <v>400.8508</v>
      </c>
      <c r="D15" s="15">
        <v>240.8508</v>
      </c>
      <c r="E15" s="15">
        <v>240.8508</v>
      </c>
      <c r="F15" s="15"/>
      <c r="G15" s="15">
        <v>160</v>
      </c>
    </row>
    <row r="16" ht="18" customHeight="1" spans="1:7">
      <c r="A16" s="157" t="s">
        <v>77</v>
      </c>
      <c r="B16" s="157" t="s">
        <v>78</v>
      </c>
      <c r="C16" s="15">
        <v>240.8508</v>
      </c>
      <c r="D16" s="15">
        <v>240.8508</v>
      </c>
      <c r="E16" s="15">
        <v>240.8508</v>
      </c>
      <c r="F16" s="15"/>
      <c r="G16" s="15"/>
    </row>
    <row r="17" ht="18" customHeight="1" spans="1:7">
      <c r="A17" s="157" t="s">
        <v>79</v>
      </c>
      <c r="B17" s="157" t="s">
        <v>80</v>
      </c>
      <c r="C17" s="15">
        <v>160</v>
      </c>
      <c r="D17" s="15"/>
      <c r="E17" s="15"/>
      <c r="F17" s="15"/>
      <c r="G17" s="15">
        <v>160</v>
      </c>
    </row>
    <row r="18" ht="18" customHeight="1" spans="1:7">
      <c r="A18" s="98" t="s">
        <v>81</v>
      </c>
      <c r="B18" s="98" t="s">
        <v>82</v>
      </c>
      <c r="C18" s="15">
        <v>1185.94</v>
      </c>
      <c r="D18" s="15"/>
      <c r="E18" s="15"/>
      <c r="F18" s="15"/>
      <c r="G18" s="15">
        <v>1185.94</v>
      </c>
    </row>
    <row r="19" ht="18" customHeight="1" spans="1:7">
      <c r="A19" s="157" t="s">
        <v>83</v>
      </c>
      <c r="B19" s="157" t="s">
        <v>84</v>
      </c>
      <c r="C19" s="15">
        <v>1175.94</v>
      </c>
      <c r="D19" s="15"/>
      <c r="E19" s="15"/>
      <c r="F19" s="15"/>
      <c r="G19" s="15">
        <v>1175.94</v>
      </c>
    </row>
    <row r="20" ht="18" customHeight="1" spans="1:7">
      <c r="A20" s="157" t="s">
        <v>85</v>
      </c>
      <c r="B20" s="157" t="s">
        <v>86</v>
      </c>
      <c r="C20" s="15">
        <v>10</v>
      </c>
      <c r="D20" s="15"/>
      <c r="E20" s="15"/>
      <c r="F20" s="15"/>
      <c r="G20" s="15">
        <v>10</v>
      </c>
    </row>
    <row r="21" ht="18" customHeight="1" spans="1:7">
      <c r="A21" s="98" t="s">
        <v>87</v>
      </c>
      <c r="B21" s="98" t="s">
        <v>88</v>
      </c>
      <c r="C21" s="15">
        <v>25.261679</v>
      </c>
      <c r="D21" s="15">
        <v>25.261679</v>
      </c>
      <c r="E21" s="15">
        <v>25.261679</v>
      </c>
      <c r="F21" s="15"/>
      <c r="G21" s="15"/>
    </row>
    <row r="22" ht="18" customHeight="1" spans="1:7">
      <c r="A22" s="157" t="s">
        <v>89</v>
      </c>
      <c r="B22" s="157" t="s">
        <v>90</v>
      </c>
      <c r="C22" s="15">
        <v>22.75752</v>
      </c>
      <c r="D22" s="15">
        <v>22.75752</v>
      </c>
      <c r="E22" s="15">
        <v>22.75752</v>
      </c>
      <c r="F22" s="15"/>
      <c r="G22" s="15"/>
    </row>
    <row r="23" ht="18" customHeight="1" spans="1:7">
      <c r="A23" s="157" t="s">
        <v>91</v>
      </c>
      <c r="B23" s="157" t="s">
        <v>92</v>
      </c>
      <c r="C23" s="15">
        <v>2.504159</v>
      </c>
      <c r="D23" s="15">
        <v>2.504159</v>
      </c>
      <c r="E23" s="15">
        <v>2.504159</v>
      </c>
      <c r="F23" s="15"/>
      <c r="G23" s="15"/>
    </row>
    <row r="24" ht="18" customHeight="1" spans="1:7">
      <c r="A24" s="13" t="s">
        <v>93</v>
      </c>
      <c r="B24" s="13" t="s">
        <v>94</v>
      </c>
      <c r="C24" s="15">
        <v>27.309024</v>
      </c>
      <c r="D24" s="15">
        <v>27.309024</v>
      </c>
      <c r="E24" s="15">
        <v>27.309024</v>
      </c>
      <c r="F24" s="15"/>
      <c r="G24" s="15"/>
    </row>
    <row r="25" ht="18" customHeight="1" spans="1:7">
      <c r="A25" s="98" t="s">
        <v>95</v>
      </c>
      <c r="B25" s="98" t="s">
        <v>96</v>
      </c>
      <c r="C25" s="15">
        <v>27.309024</v>
      </c>
      <c r="D25" s="15">
        <v>27.309024</v>
      </c>
      <c r="E25" s="15">
        <v>27.309024</v>
      </c>
      <c r="F25" s="15"/>
      <c r="G25" s="15"/>
    </row>
    <row r="26" ht="18" customHeight="1" spans="1:7">
      <c r="A26" s="157" t="s">
        <v>97</v>
      </c>
      <c r="B26" s="157" t="s">
        <v>98</v>
      </c>
      <c r="C26" s="15">
        <v>27.309024</v>
      </c>
      <c r="D26" s="15">
        <v>27.309024</v>
      </c>
      <c r="E26" s="15">
        <v>27.309024</v>
      </c>
      <c r="F26" s="15"/>
      <c r="G26" s="15"/>
    </row>
    <row r="27" ht="18" customHeight="1" spans="1:7">
      <c r="A27" s="206" t="s">
        <v>99</v>
      </c>
      <c r="B27" s="207" t="s">
        <v>99</v>
      </c>
      <c r="C27" s="15">
        <v>1706.160607</v>
      </c>
      <c r="D27" s="15">
        <v>360.220607</v>
      </c>
      <c r="E27" s="15">
        <v>360.220607</v>
      </c>
      <c r="F27" s="15"/>
      <c r="G27" s="15">
        <v>1345.94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28"/>
  <sheetViews>
    <sheetView showGridLines="0" showZeros="0" topLeftCell="L1" workbookViewId="0">
      <selection activeCell="P6" sqref="P6:P7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style="172" customWidth="1"/>
    <col min="17" max="17" width="21.712962962963" customWidth="1"/>
    <col min="18" max="26" width="18.8518518518519" customWidth="1"/>
  </cols>
  <sheetData>
    <row r="1" ht="12" customHeight="1" spans="1:26">
      <c r="A1" s="173"/>
      <c r="D1" s="174"/>
      <c r="K1" s="174"/>
      <c r="L1" s="174"/>
      <c r="M1" s="174"/>
      <c r="Q1" s="174"/>
      <c r="W1" s="54"/>
      <c r="X1" s="54"/>
      <c r="Y1" s="54"/>
      <c r="Z1" s="53" t="s">
        <v>145</v>
      </c>
    </row>
    <row r="2" ht="39" customHeight="1" spans="1:26">
      <c r="A2" s="175" t="s">
        <v>146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88"/>
      <c r="Q2" s="176"/>
      <c r="R2" s="176"/>
      <c r="S2" s="176"/>
      <c r="T2" s="176"/>
      <c r="U2" s="176"/>
      <c r="V2" s="176"/>
      <c r="W2" s="176"/>
      <c r="X2" s="176"/>
      <c r="Y2" s="176"/>
      <c r="Z2" s="197"/>
    </row>
    <row r="3" ht="19.5" customHeight="1" spans="1:26">
      <c r="A3" s="21" t="s">
        <v>2</v>
      </c>
      <c r="D3" s="174"/>
      <c r="K3" s="174"/>
      <c r="L3" s="174"/>
      <c r="M3" s="174"/>
      <c r="Q3" s="174"/>
      <c r="W3" s="102"/>
      <c r="X3" s="102"/>
      <c r="Y3" s="102"/>
      <c r="Z3" s="102" t="s">
        <v>3</v>
      </c>
    </row>
    <row r="4" ht="19.5" customHeight="1" spans="1:26">
      <c r="A4" s="177" t="s">
        <v>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 t="s">
        <v>5</v>
      </c>
      <c r="O4" s="177"/>
      <c r="P4" s="189"/>
      <c r="Q4" s="177"/>
      <c r="R4" s="177"/>
      <c r="S4" s="177"/>
      <c r="T4" s="177"/>
      <c r="U4" s="177"/>
      <c r="V4" s="177"/>
      <c r="W4" s="177"/>
      <c r="X4" s="177"/>
      <c r="Y4" s="177"/>
      <c r="Z4" s="177"/>
    </row>
    <row r="5" ht="21.75" customHeight="1" spans="1:26">
      <c r="A5" s="178" t="s">
        <v>147</v>
      </c>
      <c r="B5" s="179"/>
      <c r="C5" s="178"/>
      <c r="D5" s="177" t="s">
        <v>30</v>
      </c>
      <c r="E5" s="177" t="s">
        <v>33</v>
      </c>
      <c r="F5" s="177"/>
      <c r="G5" s="177"/>
      <c r="H5" s="177" t="s">
        <v>34</v>
      </c>
      <c r="I5" s="177"/>
      <c r="J5" s="177"/>
      <c r="K5" s="177" t="s">
        <v>35</v>
      </c>
      <c r="L5" s="177"/>
      <c r="M5" s="177"/>
      <c r="N5" s="178" t="s">
        <v>148</v>
      </c>
      <c r="O5" s="179"/>
      <c r="P5" s="190"/>
      <c r="Q5" s="177" t="s">
        <v>30</v>
      </c>
      <c r="R5" s="194" t="s">
        <v>33</v>
      </c>
      <c r="S5" s="195"/>
      <c r="T5" s="196"/>
      <c r="U5" s="194" t="s">
        <v>34</v>
      </c>
      <c r="V5" s="195"/>
      <c r="W5" s="177"/>
      <c r="X5" s="177" t="s">
        <v>35</v>
      </c>
      <c r="Y5" s="177"/>
      <c r="Z5" s="196"/>
    </row>
    <row r="6" ht="17.25" customHeight="1" spans="1:26">
      <c r="A6" s="180" t="s">
        <v>149</v>
      </c>
      <c r="B6" s="180" t="s">
        <v>150</v>
      </c>
      <c r="C6" s="180" t="s">
        <v>49</v>
      </c>
      <c r="D6" s="177"/>
      <c r="E6" s="177" t="s">
        <v>32</v>
      </c>
      <c r="F6" s="177" t="s">
        <v>50</v>
      </c>
      <c r="G6" s="177" t="s">
        <v>51</v>
      </c>
      <c r="H6" s="177" t="s">
        <v>32</v>
      </c>
      <c r="I6" s="177" t="s">
        <v>50</v>
      </c>
      <c r="J6" s="177" t="s">
        <v>51</v>
      </c>
      <c r="K6" s="177" t="s">
        <v>32</v>
      </c>
      <c r="L6" s="177" t="s">
        <v>50</v>
      </c>
      <c r="M6" s="177" t="s">
        <v>51</v>
      </c>
      <c r="N6" s="180" t="s">
        <v>149</v>
      </c>
      <c r="O6" s="180" t="s">
        <v>150</v>
      </c>
      <c r="P6" s="180" t="s">
        <v>49</v>
      </c>
      <c r="Q6" s="177"/>
      <c r="R6" s="177" t="s">
        <v>32</v>
      </c>
      <c r="S6" s="177" t="s">
        <v>50</v>
      </c>
      <c r="T6" s="177" t="s">
        <v>51</v>
      </c>
      <c r="U6" s="177" t="s">
        <v>32</v>
      </c>
      <c r="V6" s="177" t="s">
        <v>50</v>
      </c>
      <c r="W6" s="177" t="s">
        <v>51</v>
      </c>
      <c r="X6" s="177" t="s">
        <v>32</v>
      </c>
      <c r="Y6" s="177" t="s">
        <v>50</v>
      </c>
      <c r="Z6" s="198" t="s">
        <v>51</v>
      </c>
    </row>
    <row r="7" customHeight="1" spans="1:26">
      <c r="A7" s="181" t="s">
        <v>139</v>
      </c>
      <c r="B7" s="181" t="s">
        <v>140</v>
      </c>
      <c r="C7" s="181" t="s">
        <v>141</v>
      </c>
      <c r="D7" s="181" t="s">
        <v>142</v>
      </c>
      <c r="E7" s="182" t="s">
        <v>143</v>
      </c>
      <c r="F7" s="182" t="s">
        <v>144</v>
      </c>
      <c r="G7" s="182" t="s">
        <v>151</v>
      </c>
      <c r="H7" s="182" t="s">
        <v>152</v>
      </c>
      <c r="I7" s="182" t="s">
        <v>153</v>
      </c>
      <c r="J7" s="182" t="s">
        <v>154</v>
      </c>
      <c r="K7" s="182" t="s">
        <v>155</v>
      </c>
      <c r="L7" s="182" t="s">
        <v>156</v>
      </c>
      <c r="M7" s="182" t="s">
        <v>157</v>
      </c>
      <c r="N7" s="182" t="s">
        <v>158</v>
      </c>
      <c r="O7" s="182" t="s">
        <v>159</v>
      </c>
      <c r="P7" s="182" t="s">
        <v>160</v>
      </c>
      <c r="Q7" s="182" t="s">
        <v>161</v>
      </c>
      <c r="R7" s="182" t="s">
        <v>162</v>
      </c>
      <c r="S7" s="182" t="s">
        <v>163</v>
      </c>
      <c r="T7" s="182" t="s">
        <v>164</v>
      </c>
      <c r="U7" s="182" t="s">
        <v>165</v>
      </c>
      <c r="V7" s="182" t="s">
        <v>166</v>
      </c>
      <c r="W7" s="182" t="s">
        <v>167</v>
      </c>
      <c r="X7" s="182" t="s">
        <v>168</v>
      </c>
      <c r="Y7" s="199">
        <v>25</v>
      </c>
      <c r="Z7" s="200">
        <v>26</v>
      </c>
    </row>
    <row r="8" ht="17.25" customHeight="1" spans="1:26">
      <c r="A8" s="183" t="s">
        <v>169</v>
      </c>
      <c r="B8" s="183"/>
      <c r="C8" s="183" t="s">
        <v>170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171</v>
      </c>
      <c r="O8" s="13"/>
      <c r="P8" s="191" t="s">
        <v>172</v>
      </c>
      <c r="Q8" s="15">
        <v>340.799147</v>
      </c>
      <c r="R8" s="15">
        <v>340.799147</v>
      </c>
      <c r="S8" s="15">
        <v>340.799147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4"/>
      <c r="B9" s="184" t="s">
        <v>173</v>
      </c>
      <c r="C9" s="184" t="s">
        <v>174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98"/>
      <c r="O9" s="98" t="s">
        <v>173</v>
      </c>
      <c r="P9" s="192" t="s">
        <v>175</v>
      </c>
      <c r="Q9" s="15">
        <v>97.3728</v>
      </c>
      <c r="R9" s="15">
        <v>97.3728</v>
      </c>
      <c r="S9" s="15">
        <v>97.3728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4"/>
      <c r="B10" s="184" t="s">
        <v>176</v>
      </c>
      <c r="C10" s="184" t="s">
        <v>177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98"/>
      <c r="O10" s="98" t="s">
        <v>176</v>
      </c>
      <c r="P10" s="192" t="s">
        <v>178</v>
      </c>
      <c r="Q10" s="15">
        <v>55.608</v>
      </c>
      <c r="R10" s="15">
        <v>55.608</v>
      </c>
      <c r="S10" s="15">
        <v>55.608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3" t="s">
        <v>179</v>
      </c>
      <c r="B11" s="183"/>
      <c r="C11" s="183" t="s">
        <v>180</v>
      </c>
      <c r="D11" s="15">
        <v>1686.739147</v>
      </c>
      <c r="E11" s="15">
        <v>1686.739147</v>
      </c>
      <c r="F11" s="15">
        <v>340.799147</v>
      </c>
      <c r="G11" s="15">
        <v>1345.94</v>
      </c>
      <c r="H11" s="15"/>
      <c r="I11" s="15"/>
      <c r="J11" s="15"/>
      <c r="K11" s="15"/>
      <c r="L11" s="15"/>
      <c r="M11" s="15"/>
      <c r="N11" s="98"/>
      <c r="O11" s="98" t="s">
        <v>181</v>
      </c>
      <c r="P11" s="192" t="s">
        <v>182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4"/>
      <c r="B12" s="184" t="s">
        <v>173</v>
      </c>
      <c r="C12" s="184" t="s">
        <v>172</v>
      </c>
      <c r="D12" s="15">
        <v>340.799147</v>
      </c>
      <c r="E12" s="15">
        <v>340.799147</v>
      </c>
      <c r="F12" s="15">
        <v>340.799147</v>
      </c>
      <c r="G12" s="15"/>
      <c r="H12" s="15"/>
      <c r="I12" s="15"/>
      <c r="J12" s="15"/>
      <c r="K12" s="15"/>
      <c r="L12" s="15"/>
      <c r="M12" s="15"/>
      <c r="N12" s="98"/>
      <c r="O12" s="98" t="s">
        <v>183</v>
      </c>
      <c r="P12" s="192" t="s">
        <v>184</v>
      </c>
      <c r="Q12" s="15">
        <v>87.87</v>
      </c>
      <c r="R12" s="15">
        <v>87.87</v>
      </c>
      <c r="S12" s="15">
        <v>87.87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4"/>
      <c r="B13" s="184" t="s">
        <v>176</v>
      </c>
      <c r="C13" s="184" t="s">
        <v>185</v>
      </c>
      <c r="D13" s="15">
        <v>1345.94</v>
      </c>
      <c r="E13" s="15">
        <v>1345.94</v>
      </c>
      <c r="F13" s="15"/>
      <c r="G13" s="15">
        <v>1345.94</v>
      </c>
      <c r="H13" s="15"/>
      <c r="I13" s="15"/>
      <c r="J13" s="15"/>
      <c r="K13" s="15"/>
      <c r="L13" s="15"/>
      <c r="M13" s="15"/>
      <c r="N13" s="98"/>
      <c r="O13" s="98" t="s">
        <v>186</v>
      </c>
      <c r="P13" s="192" t="s">
        <v>187</v>
      </c>
      <c r="Q13" s="15">
        <v>30.652032</v>
      </c>
      <c r="R13" s="15">
        <v>30.652032</v>
      </c>
      <c r="S13" s="15">
        <v>30.652032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3" t="s">
        <v>188</v>
      </c>
      <c r="B14" s="183"/>
      <c r="C14" s="183" t="s">
        <v>189</v>
      </c>
      <c r="D14" s="15">
        <v>19.42146</v>
      </c>
      <c r="E14" s="15">
        <v>19.42146</v>
      </c>
      <c r="F14" s="15">
        <v>19.42146</v>
      </c>
      <c r="G14" s="15"/>
      <c r="H14" s="15"/>
      <c r="I14" s="15"/>
      <c r="J14" s="15"/>
      <c r="K14" s="15"/>
      <c r="L14" s="15"/>
      <c r="M14" s="15"/>
      <c r="N14" s="98"/>
      <c r="O14" s="98" t="s">
        <v>190</v>
      </c>
      <c r="P14" s="192" t="s">
        <v>191</v>
      </c>
      <c r="Q14" s="15">
        <v>15</v>
      </c>
      <c r="R14" s="15">
        <v>15</v>
      </c>
      <c r="S14" s="15">
        <v>15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84"/>
      <c r="B15" s="184" t="s">
        <v>192</v>
      </c>
      <c r="C15" s="184" t="s">
        <v>193</v>
      </c>
      <c r="D15" s="15">
        <v>19.42146</v>
      </c>
      <c r="E15" s="15">
        <v>19.42146</v>
      </c>
      <c r="F15" s="15">
        <v>19.42146</v>
      </c>
      <c r="G15" s="15"/>
      <c r="H15" s="15"/>
      <c r="I15" s="15"/>
      <c r="J15" s="15"/>
      <c r="K15" s="15"/>
      <c r="L15" s="15"/>
      <c r="M15" s="15"/>
      <c r="N15" s="98"/>
      <c r="O15" s="98" t="s">
        <v>154</v>
      </c>
      <c r="P15" s="192" t="s">
        <v>194</v>
      </c>
      <c r="Q15" s="15">
        <v>22.75752</v>
      </c>
      <c r="R15" s="15">
        <v>22.75752</v>
      </c>
      <c r="S15" s="15">
        <v>22.75752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98"/>
      <c r="O16" s="98" t="s">
        <v>155</v>
      </c>
      <c r="P16" s="192" t="s">
        <v>195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98"/>
      <c r="O17" s="98" t="s">
        <v>156</v>
      </c>
      <c r="P17" s="192" t="s">
        <v>196</v>
      </c>
      <c r="Q17" s="15">
        <v>4.229771</v>
      </c>
      <c r="R17" s="15">
        <v>4.229771</v>
      </c>
      <c r="S17" s="15">
        <v>4.229771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98"/>
      <c r="O18" s="98" t="s">
        <v>157</v>
      </c>
      <c r="P18" s="192" t="s">
        <v>98</v>
      </c>
      <c r="Q18" s="15">
        <v>27.309024</v>
      </c>
      <c r="R18" s="15">
        <v>27.309024</v>
      </c>
      <c r="S18" s="15">
        <v>27.309024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8"/>
      <c r="O19" s="98" t="s">
        <v>197</v>
      </c>
      <c r="P19" s="192" t="s">
        <v>198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 t="s">
        <v>199</v>
      </c>
      <c r="O20" s="13"/>
      <c r="P20" s="191" t="s">
        <v>185</v>
      </c>
      <c r="Q20" s="15">
        <v>1345.94</v>
      </c>
      <c r="R20" s="15">
        <v>1345.94</v>
      </c>
      <c r="S20" s="15"/>
      <c r="T20" s="15">
        <v>1345.94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98"/>
      <c r="O21" s="98" t="s">
        <v>173</v>
      </c>
      <c r="P21" s="192" t="s">
        <v>200</v>
      </c>
      <c r="Q21" s="15">
        <v>1345.94</v>
      </c>
      <c r="R21" s="15">
        <v>1345.94</v>
      </c>
      <c r="S21" s="15"/>
      <c r="T21" s="15">
        <v>1345.94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98"/>
      <c r="O22" s="98" t="s">
        <v>161</v>
      </c>
      <c r="P22" s="192" t="s">
        <v>201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98"/>
      <c r="O23" s="98" t="s">
        <v>202</v>
      </c>
      <c r="P23" s="192" t="s">
        <v>203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98"/>
      <c r="O24" s="98" t="s">
        <v>204</v>
      </c>
      <c r="P24" s="192" t="s">
        <v>205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98"/>
      <c r="O25" s="98" t="s">
        <v>206</v>
      </c>
      <c r="P25" s="192" t="s">
        <v>207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 t="s">
        <v>208</v>
      </c>
      <c r="O26" s="13"/>
      <c r="P26" s="191" t="s">
        <v>189</v>
      </c>
      <c r="Q26" s="15">
        <v>19.42146</v>
      </c>
      <c r="R26" s="15">
        <v>19.42146</v>
      </c>
      <c r="S26" s="15">
        <v>19.42146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98"/>
      <c r="O27" s="98" t="s">
        <v>176</v>
      </c>
      <c r="P27" s="192" t="s">
        <v>209</v>
      </c>
      <c r="Q27" s="15">
        <v>19.42146</v>
      </c>
      <c r="R27" s="15">
        <v>19.42146</v>
      </c>
      <c r="S27" s="15">
        <v>19.42146</v>
      </c>
      <c r="T27" s="15"/>
      <c r="U27" s="15"/>
      <c r="V27" s="15"/>
      <c r="W27" s="15"/>
      <c r="X27" s="15"/>
      <c r="Y27" s="15"/>
      <c r="Z27" s="15"/>
    </row>
    <row r="28" ht="20.25" customHeight="1" spans="1:26">
      <c r="A28" s="185" t="s">
        <v>24</v>
      </c>
      <c r="B28" s="186"/>
      <c r="C28" s="187"/>
      <c r="D28" s="15">
        <v>1706.160607</v>
      </c>
      <c r="E28" s="15">
        <v>1706.160607</v>
      </c>
      <c r="F28" s="15">
        <v>360.220607</v>
      </c>
      <c r="G28" s="15">
        <v>1345.94</v>
      </c>
      <c r="H28" s="15"/>
      <c r="I28" s="15"/>
      <c r="J28" s="15"/>
      <c r="K28" s="15"/>
      <c r="L28" s="15"/>
      <c r="M28" s="15"/>
      <c r="N28" s="193" t="s">
        <v>24</v>
      </c>
      <c r="O28" s="193"/>
      <c r="P28" s="191"/>
      <c r="Q28" s="15">
        <v>1706.160607</v>
      </c>
      <c r="R28" s="15">
        <v>1706.160607</v>
      </c>
      <c r="S28" s="15">
        <v>360.220607</v>
      </c>
      <c r="T28" s="15">
        <v>1345.94</v>
      </c>
      <c r="U28" s="15"/>
      <c r="V28" s="15"/>
      <c r="W28" s="15"/>
      <c r="X28" s="15"/>
      <c r="Y28" s="15"/>
      <c r="Z28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28:C28"/>
    <mergeCell ref="N28:P28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3888888888889" defaultRowHeight="14.25" customHeight="1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66"/>
      <c r="B1" s="166"/>
      <c r="C1" s="66"/>
      <c r="F1" s="167" t="s">
        <v>210</v>
      </c>
    </row>
    <row r="2" ht="25.5" customHeight="1" spans="1:6">
      <c r="A2" s="168" t="s">
        <v>211</v>
      </c>
      <c r="B2" s="169"/>
      <c r="C2" s="169"/>
      <c r="D2" s="169"/>
      <c r="E2" s="169"/>
      <c r="F2" s="169"/>
    </row>
    <row r="3" ht="15.75" customHeight="1" spans="1:6">
      <c r="A3" s="4" t="s">
        <v>2</v>
      </c>
      <c r="B3" s="166"/>
      <c r="C3" s="66"/>
      <c r="F3" s="295" t="s">
        <v>3</v>
      </c>
    </row>
    <row r="4" ht="19.5" customHeight="1" spans="1:6">
      <c r="A4" s="9" t="s">
        <v>212</v>
      </c>
      <c r="B4" s="10" t="s">
        <v>213</v>
      </c>
      <c r="C4" s="10" t="s">
        <v>214</v>
      </c>
      <c r="D4" s="10"/>
      <c r="E4" s="10"/>
      <c r="F4" s="10" t="s">
        <v>201</v>
      </c>
    </row>
    <row r="5" ht="19.5" customHeight="1" spans="1:6">
      <c r="A5" s="9"/>
      <c r="B5" s="10"/>
      <c r="C5" s="63" t="s">
        <v>32</v>
      </c>
      <c r="D5" s="63" t="s">
        <v>215</v>
      </c>
      <c r="E5" s="63" t="s">
        <v>216</v>
      </c>
      <c r="F5" s="10"/>
    </row>
    <row r="6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5"/>
      <c r="B7" s="15"/>
      <c r="C7" s="15"/>
      <c r="D7" s="15"/>
      <c r="E7" s="15"/>
      <c r="F7" s="15"/>
    </row>
    <row r="9" customHeight="1" spans="1:1">
      <c r="A9" t="s">
        <v>217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4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46"/>
      <c r="D1" s="147"/>
      <c r="E1" s="147"/>
      <c r="F1" s="147"/>
      <c r="G1" s="147"/>
      <c r="H1" s="148"/>
      <c r="I1" s="148"/>
      <c r="K1" s="148"/>
      <c r="L1" s="148"/>
      <c r="M1" s="148"/>
      <c r="P1" s="148"/>
      <c r="T1" s="148"/>
      <c r="X1" s="146"/>
      <c r="Z1" s="53" t="s">
        <v>218</v>
      </c>
    </row>
    <row r="2" ht="26.25" customHeight="1" spans="1:26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">
        <v>2</v>
      </c>
      <c r="B3" s="149"/>
      <c r="C3" s="149"/>
      <c r="D3" s="149"/>
      <c r="E3" s="149"/>
      <c r="F3" s="149"/>
      <c r="G3" s="149"/>
      <c r="H3" s="150"/>
      <c r="I3" s="150"/>
      <c r="J3" s="6"/>
      <c r="K3" s="150"/>
      <c r="L3" s="150"/>
      <c r="M3" s="150"/>
      <c r="N3" s="6"/>
      <c r="O3" s="6"/>
      <c r="P3" s="150"/>
      <c r="Q3" s="6"/>
      <c r="R3" s="6"/>
      <c r="S3" s="6"/>
      <c r="T3" s="150"/>
      <c r="X3" s="146"/>
      <c r="Z3" s="296" t="s">
        <v>3</v>
      </c>
    </row>
    <row r="4" ht="18" customHeight="1" spans="1:26">
      <c r="A4" s="151" t="s">
        <v>220</v>
      </c>
      <c r="B4" s="151" t="s">
        <v>221</v>
      </c>
      <c r="C4" s="151" t="s">
        <v>222</v>
      </c>
      <c r="D4" s="151" t="s">
        <v>223</v>
      </c>
      <c r="E4" s="151" t="s">
        <v>224</v>
      </c>
      <c r="F4" s="151" t="s">
        <v>225</v>
      </c>
      <c r="G4" s="151" t="s">
        <v>226</v>
      </c>
      <c r="H4" s="118" t="s">
        <v>227</v>
      </c>
      <c r="I4" s="118" t="s">
        <v>227</v>
      </c>
      <c r="J4" s="10"/>
      <c r="K4" s="118"/>
      <c r="L4" s="118"/>
      <c r="M4" s="118"/>
      <c r="N4" s="10"/>
      <c r="O4" s="10"/>
      <c r="P4" s="118"/>
      <c r="Q4" s="10"/>
      <c r="R4" s="10"/>
      <c r="S4" s="10"/>
      <c r="T4" s="164" t="s">
        <v>36</v>
      </c>
      <c r="U4" s="118" t="s">
        <v>37</v>
      </c>
      <c r="V4" s="118"/>
      <c r="W4" s="118"/>
      <c r="X4" s="118"/>
      <c r="Y4" s="118"/>
      <c r="Z4" s="118"/>
    </row>
    <row r="5" ht="18" customHeight="1" spans="1:26">
      <c r="A5" s="152"/>
      <c r="B5" s="153"/>
      <c r="C5" s="152"/>
      <c r="D5" s="152"/>
      <c r="E5" s="152"/>
      <c r="F5" s="152"/>
      <c r="G5" s="152"/>
      <c r="H5" s="118" t="s">
        <v>228</v>
      </c>
      <c r="I5" s="118" t="s">
        <v>33</v>
      </c>
      <c r="J5" s="10"/>
      <c r="K5" s="118"/>
      <c r="L5" s="118"/>
      <c r="M5" s="118"/>
      <c r="N5" s="10"/>
      <c r="O5" s="10"/>
      <c r="P5" s="118"/>
      <c r="Q5" s="10" t="s">
        <v>229</v>
      </c>
      <c r="R5" s="10"/>
      <c r="S5" s="10"/>
      <c r="T5" s="151" t="s">
        <v>36</v>
      </c>
      <c r="U5" s="118" t="s">
        <v>37</v>
      </c>
      <c r="V5" s="164" t="s">
        <v>38</v>
      </c>
      <c r="W5" s="118" t="s">
        <v>37</v>
      </c>
      <c r="X5" s="164" t="s">
        <v>40</v>
      </c>
      <c r="Y5" s="164" t="s">
        <v>41</v>
      </c>
      <c r="Z5" s="162" t="s">
        <v>42</v>
      </c>
    </row>
    <row r="6" customHeight="1" spans="1:26">
      <c r="A6" s="154"/>
      <c r="B6" s="154"/>
      <c r="C6" s="154"/>
      <c r="D6" s="154"/>
      <c r="E6" s="154"/>
      <c r="F6" s="154"/>
      <c r="G6" s="154"/>
      <c r="H6" s="154"/>
      <c r="I6" s="161" t="s">
        <v>230</v>
      </c>
      <c r="J6" s="162" t="s">
        <v>231</v>
      </c>
      <c r="K6" s="151" t="s">
        <v>232</v>
      </c>
      <c r="L6" s="151" t="s">
        <v>233</v>
      </c>
      <c r="M6" s="151" t="s">
        <v>234</v>
      </c>
      <c r="N6" s="151" t="s">
        <v>235</v>
      </c>
      <c r="O6" s="151" t="s">
        <v>34</v>
      </c>
      <c r="P6" s="151" t="s">
        <v>35</v>
      </c>
      <c r="Q6" s="151" t="s">
        <v>33</v>
      </c>
      <c r="R6" s="151" t="s">
        <v>34</v>
      </c>
      <c r="S6" s="151" t="s">
        <v>35</v>
      </c>
      <c r="T6" s="154"/>
      <c r="U6" s="151" t="s">
        <v>32</v>
      </c>
      <c r="V6" s="151" t="s">
        <v>38</v>
      </c>
      <c r="W6" s="151" t="s">
        <v>236</v>
      </c>
      <c r="X6" s="151" t="s">
        <v>40</v>
      </c>
      <c r="Y6" s="151" t="s">
        <v>41</v>
      </c>
      <c r="Z6" s="151" t="s">
        <v>42</v>
      </c>
    </row>
    <row r="7" ht="37.5" customHeight="1" spans="1:26">
      <c r="A7" s="155"/>
      <c r="B7" s="155"/>
      <c r="C7" s="155"/>
      <c r="D7" s="155"/>
      <c r="E7" s="155"/>
      <c r="F7" s="155"/>
      <c r="G7" s="155"/>
      <c r="H7" s="155"/>
      <c r="I7" s="52" t="s">
        <v>32</v>
      </c>
      <c r="J7" s="52" t="s">
        <v>237</v>
      </c>
      <c r="K7" s="163" t="s">
        <v>231</v>
      </c>
      <c r="L7" s="163" t="s">
        <v>233</v>
      </c>
      <c r="M7" s="163" t="s">
        <v>234</v>
      </c>
      <c r="N7" s="163" t="s">
        <v>235</v>
      </c>
      <c r="O7" s="163" t="s">
        <v>235</v>
      </c>
      <c r="P7" s="163" t="s">
        <v>235</v>
      </c>
      <c r="Q7" s="163" t="s">
        <v>233</v>
      </c>
      <c r="R7" s="163" t="s">
        <v>234</v>
      </c>
      <c r="S7" s="163" t="s">
        <v>235</v>
      </c>
      <c r="T7" s="163" t="s">
        <v>36</v>
      </c>
      <c r="U7" s="163" t="s">
        <v>32</v>
      </c>
      <c r="V7" s="163" t="s">
        <v>38</v>
      </c>
      <c r="W7" s="163" t="s">
        <v>236</v>
      </c>
      <c r="X7" s="163" t="s">
        <v>40</v>
      </c>
      <c r="Y7" s="163" t="s">
        <v>41</v>
      </c>
      <c r="Z7" s="163" t="s">
        <v>42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4">
        <v>25</v>
      </c>
      <c r="Z8" s="165">
        <v>26</v>
      </c>
    </row>
    <row r="9" ht="21" customHeight="1" outlineLevel="1" spans="1:26">
      <c r="A9" s="13" t="s">
        <v>44</v>
      </c>
      <c r="B9" s="156"/>
      <c r="C9" s="156"/>
      <c r="D9" s="156"/>
      <c r="E9" s="156"/>
      <c r="F9" s="156"/>
      <c r="G9" s="156"/>
      <c r="H9" s="15">
        <v>360.220607</v>
      </c>
      <c r="I9" s="15">
        <v>360.220607</v>
      </c>
      <c r="J9" s="15"/>
      <c r="K9" s="15"/>
      <c r="L9" s="15"/>
      <c r="M9" s="15"/>
      <c r="N9" s="15">
        <v>360.220607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98" t="s">
        <v>44</v>
      </c>
      <c r="B10" s="13"/>
      <c r="C10" s="13"/>
      <c r="D10" s="13"/>
      <c r="E10" s="13"/>
      <c r="F10" s="13"/>
      <c r="G10" s="13"/>
      <c r="H10" s="15">
        <v>360.220607</v>
      </c>
      <c r="I10" s="15">
        <v>360.220607</v>
      </c>
      <c r="J10" s="15"/>
      <c r="K10" s="15"/>
      <c r="L10" s="15"/>
      <c r="M10" s="15"/>
      <c r="N10" s="15">
        <v>360.220607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7" t="s">
        <v>44</v>
      </c>
      <c r="B11" s="13" t="s">
        <v>238</v>
      </c>
      <c r="C11" s="13" t="s">
        <v>239</v>
      </c>
      <c r="D11" s="13" t="s">
        <v>77</v>
      </c>
      <c r="E11" s="13" t="s">
        <v>78</v>
      </c>
      <c r="F11" s="13" t="s">
        <v>240</v>
      </c>
      <c r="G11" s="13" t="s">
        <v>175</v>
      </c>
      <c r="H11" s="15">
        <v>97.3728</v>
      </c>
      <c r="I11" s="15">
        <v>97.3728</v>
      </c>
      <c r="J11" s="15"/>
      <c r="K11" s="15"/>
      <c r="L11" s="15"/>
      <c r="M11" s="15"/>
      <c r="N11" s="15">
        <v>97.3728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7" t="s">
        <v>44</v>
      </c>
      <c r="B12" s="13" t="s">
        <v>238</v>
      </c>
      <c r="C12" s="13" t="s">
        <v>239</v>
      </c>
      <c r="D12" s="13" t="s">
        <v>77</v>
      </c>
      <c r="E12" s="13" t="s">
        <v>78</v>
      </c>
      <c r="F12" s="13" t="s">
        <v>241</v>
      </c>
      <c r="G12" s="13" t="s">
        <v>178</v>
      </c>
      <c r="H12" s="15">
        <v>42.408</v>
      </c>
      <c r="I12" s="15">
        <v>42.408</v>
      </c>
      <c r="J12" s="15"/>
      <c r="K12" s="15"/>
      <c r="L12" s="15"/>
      <c r="M12" s="15"/>
      <c r="N12" s="15">
        <v>42.408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7" t="s">
        <v>44</v>
      </c>
      <c r="B13" s="13" t="s">
        <v>242</v>
      </c>
      <c r="C13" s="13" t="s">
        <v>243</v>
      </c>
      <c r="D13" s="13" t="s">
        <v>77</v>
      </c>
      <c r="E13" s="13" t="s">
        <v>78</v>
      </c>
      <c r="F13" s="13" t="s">
        <v>244</v>
      </c>
      <c r="G13" s="13" t="s">
        <v>184</v>
      </c>
      <c r="H13" s="15">
        <v>36</v>
      </c>
      <c r="I13" s="15">
        <v>36</v>
      </c>
      <c r="J13" s="15"/>
      <c r="K13" s="15"/>
      <c r="L13" s="15"/>
      <c r="M13" s="15"/>
      <c r="N13" s="15">
        <v>36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7" t="s">
        <v>44</v>
      </c>
      <c r="B14" s="13" t="s">
        <v>238</v>
      </c>
      <c r="C14" s="13" t="s">
        <v>239</v>
      </c>
      <c r="D14" s="13" t="s">
        <v>77</v>
      </c>
      <c r="E14" s="13" t="s">
        <v>78</v>
      </c>
      <c r="F14" s="13" t="s">
        <v>244</v>
      </c>
      <c r="G14" s="13" t="s">
        <v>184</v>
      </c>
      <c r="H14" s="15">
        <v>51.87</v>
      </c>
      <c r="I14" s="15">
        <v>51.87</v>
      </c>
      <c r="J14" s="15"/>
      <c r="K14" s="15"/>
      <c r="L14" s="15"/>
      <c r="M14" s="15"/>
      <c r="N14" s="15">
        <v>51.87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7" t="s">
        <v>44</v>
      </c>
      <c r="B15" s="13" t="s">
        <v>245</v>
      </c>
      <c r="C15" s="13" t="s">
        <v>177</v>
      </c>
      <c r="D15" s="13" t="s">
        <v>65</v>
      </c>
      <c r="E15" s="13" t="s">
        <v>66</v>
      </c>
      <c r="F15" s="13" t="s">
        <v>246</v>
      </c>
      <c r="G15" s="13" t="s">
        <v>187</v>
      </c>
      <c r="H15" s="15">
        <v>30.652032</v>
      </c>
      <c r="I15" s="15">
        <v>30.652032</v>
      </c>
      <c r="J15" s="15"/>
      <c r="K15" s="15"/>
      <c r="L15" s="15"/>
      <c r="M15" s="15"/>
      <c r="N15" s="15">
        <v>30.652032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7" t="s">
        <v>44</v>
      </c>
      <c r="B16" s="13" t="s">
        <v>245</v>
      </c>
      <c r="C16" s="13" t="s">
        <v>177</v>
      </c>
      <c r="D16" s="13" t="s">
        <v>89</v>
      </c>
      <c r="E16" s="13" t="s">
        <v>90</v>
      </c>
      <c r="F16" s="13" t="s">
        <v>247</v>
      </c>
      <c r="G16" s="13" t="s">
        <v>194</v>
      </c>
      <c r="H16" s="15">
        <v>22.75752</v>
      </c>
      <c r="I16" s="15">
        <v>22.75752</v>
      </c>
      <c r="J16" s="15"/>
      <c r="K16" s="15"/>
      <c r="L16" s="15"/>
      <c r="M16" s="15"/>
      <c r="N16" s="15">
        <v>22.75752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7" t="s">
        <v>44</v>
      </c>
      <c r="B17" s="13" t="s">
        <v>245</v>
      </c>
      <c r="C17" s="13" t="s">
        <v>177</v>
      </c>
      <c r="D17" s="13" t="s">
        <v>91</v>
      </c>
      <c r="E17" s="13" t="s">
        <v>92</v>
      </c>
      <c r="F17" s="13" t="s">
        <v>248</v>
      </c>
      <c r="G17" s="13" t="s">
        <v>196</v>
      </c>
      <c r="H17" s="15">
        <v>0.227651</v>
      </c>
      <c r="I17" s="15">
        <v>0.227651</v>
      </c>
      <c r="J17" s="15"/>
      <c r="K17" s="15"/>
      <c r="L17" s="15"/>
      <c r="M17" s="15"/>
      <c r="N17" s="15">
        <v>0.227651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7" t="s">
        <v>44</v>
      </c>
      <c r="B18" s="13" t="s">
        <v>245</v>
      </c>
      <c r="C18" s="13" t="s">
        <v>177</v>
      </c>
      <c r="D18" s="13" t="s">
        <v>91</v>
      </c>
      <c r="E18" s="13" t="s">
        <v>92</v>
      </c>
      <c r="F18" s="13" t="s">
        <v>248</v>
      </c>
      <c r="G18" s="13" t="s">
        <v>196</v>
      </c>
      <c r="H18" s="15">
        <v>2.276508</v>
      </c>
      <c r="I18" s="15">
        <v>2.276508</v>
      </c>
      <c r="J18" s="15"/>
      <c r="K18" s="15"/>
      <c r="L18" s="15"/>
      <c r="M18" s="15"/>
      <c r="N18" s="15">
        <v>2.276508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7" t="s">
        <v>44</v>
      </c>
      <c r="B19" s="13" t="s">
        <v>245</v>
      </c>
      <c r="C19" s="13" t="s">
        <v>177</v>
      </c>
      <c r="D19" s="13" t="s">
        <v>71</v>
      </c>
      <c r="E19" s="13" t="s">
        <v>72</v>
      </c>
      <c r="F19" s="13" t="s">
        <v>248</v>
      </c>
      <c r="G19" s="13" t="s">
        <v>196</v>
      </c>
      <c r="H19" s="15">
        <v>1.725612</v>
      </c>
      <c r="I19" s="15">
        <v>1.725612</v>
      </c>
      <c r="J19" s="15"/>
      <c r="K19" s="15"/>
      <c r="L19" s="15"/>
      <c r="M19" s="15"/>
      <c r="N19" s="15">
        <v>1.725612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7" t="s">
        <v>44</v>
      </c>
      <c r="B20" s="13" t="s">
        <v>249</v>
      </c>
      <c r="C20" s="13" t="s">
        <v>98</v>
      </c>
      <c r="D20" s="13" t="s">
        <v>97</v>
      </c>
      <c r="E20" s="13" t="s">
        <v>98</v>
      </c>
      <c r="F20" s="13" t="s">
        <v>250</v>
      </c>
      <c r="G20" s="13" t="s">
        <v>98</v>
      </c>
      <c r="H20" s="15">
        <v>27.309024</v>
      </c>
      <c r="I20" s="15">
        <v>27.309024</v>
      </c>
      <c r="J20" s="15"/>
      <c r="K20" s="15"/>
      <c r="L20" s="15"/>
      <c r="M20" s="15"/>
      <c r="N20" s="15">
        <v>27.309024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7" t="s">
        <v>44</v>
      </c>
      <c r="B21" s="13" t="s">
        <v>251</v>
      </c>
      <c r="C21" s="13" t="s">
        <v>198</v>
      </c>
      <c r="D21" s="13" t="s">
        <v>77</v>
      </c>
      <c r="E21" s="13" t="s">
        <v>78</v>
      </c>
      <c r="F21" s="13" t="s">
        <v>241</v>
      </c>
      <c r="G21" s="13" t="s">
        <v>178</v>
      </c>
      <c r="H21" s="15">
        <v>13.2</v>
      </c>
      <c r="I21" s="15">
        <v>13.2</v>
      </c>
      <c r="J21" s="15"/>
      <c r="K21" s="15"/>
      <c r="L21" s="15"/>
      <c r="M21" s="15"/>
      <c r="N21" s="15">
        <v>13.2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7" t="s">
        <v>44</v>
      </c>
      <c r="B22" s="13" t="s">
        <v>252</v>
      </c>
      <c r="C22" s="13" t="s">
        <v>189</v>
      </c>
      <c r="D22" s="13" t="s">
        <v>63</v>
      </c>
      <c r="E22" s="13" t="s">
        <v>64</v>
      </c>
      <c r="F22" s="13" t="s">
        <v>253</v>
      </c>
      <c r="G22" s="13" t="s">
        <v>209</v>
      </c>
      <c r="H22" s="15">
        <v>19.42146</v>
      </c>
      <c r="I22" s="15">
        <v>19.42146</v>
      </c>
      <c r="J22" s="15"/>
      <c r="K22" s="15"/>
      <c r="L22" s="15"/>
      <c r="M22" s="15"/>
      <c r="N22" s="15">
        <v>19.42146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spans="1:26">
      <c r="A23" s="157" t="s">
        <v>44</v>
      </c>
      <c r="B23" s="13" t="s">
        <v>254</v>
      </c>
      <c r="C23" s="13" t="s">
        <v>255</v>
      </c>
      <c r="D23" s="13" t="s">
        <v>67</v>
      </c>
      <c r="E23" s="13" t="s">
        <v>68</v>
      </c>
      <c r="F23" s="13" t="s">
        <v>256</v>
      </c>
      <c r="G23" s="13" t="s">
        <v>191</v>
      </c>
      <c r="H23" s="15">
        <v>15</v>
      </c>
      <c r="I23" s="15">
        <v>15</v>
      </c>
      <c r="J23" s="15"/>
      <c r="K23" s="15"/>
      <c r="L23" s="15"/>
      <c r="M23" s="15"/>
      <c r="N23" s="15">
        <v>15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58" t="s">
        <v>99</v>
      </c>
      <c r="B24" s="159"/>
      <c r="C24" s="159"/>
      <c r="D24" s="159"/>
      <c r="E24" s="159"/>
      <c r="F24" s="159"/>
      <c r="G24" s="160"/>
      <c r="H24" s="15">
        <v>360.220607</v>
      </c>
      <c r="I24" s="15">
        <v>360.220607</v>
      </c>
      <c r="J24" s="15"/>
      <c r="K24" s="15"/>
      <c r="L24" s="15"/>
      <c r="M24" s="15"/>
      <c r="N24" s="15">
        <v>360.220607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4:G2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38"/>
      <c r="E1" s="1"/>
      <c r="F1" s="1"/>
      <c r="G1" s="1"/>
      <c r="H1" s="1"/>
      <c r="U1" s="138"/>
      <c r="W1" s="145" t="s">
        <v>257</v>
      </c>
    </row>
    <row r="2" ht="27.75" customHeight="1" spans="1:23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294" t="s">
        <v>3</v>
      </c>
    </row>
    <row r="4" ht="21.75" customHeight="1" spans="1:23">
      <c r="A4" s="8" t="s">
        <v>259</v>
      </c>
      <c r="B4" s="9" t="s">
        <v>221</v>
      </c>
      <c r="C4" s="8" t="s">
        <v>222</v>
      </c>
      <c r="D4" s="8" t="s">
        <v>220</v>
      </c>
      <c r="E4" s="9" t="s">
        <v>223</v>
      </c>
      <c r="F4" s="9" t="s">
        <v>224</v>
      </c>
      <c r="G4" s="9" t="s">
        <v>260</v>
      </c>
      <c r="H4" s="9" t="s">
        <v>261</v>
      </c>
      <c r="I4" s="10" t="s">
        <v>30</v>
      </c>
      <c r="J4" s="10" t="s">
        <v>262</v>
      </c>
      <c r="K4" s="10"/>
      <c r="L4" s="10"/>
      <c r="M4" s="10"/>
      <c r="N4" s="10" t="s">
        <v>229</v>
      </c>
      <c r="O4" s="10"/>
      <c r="P4" s="10"/>
      <c r="Q4" s="9" t="s">
        <v>36</v>
      </c>
      <c r="R4" s="10" t="s">
        <v>37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9"/>
      <c r="F5" s="139"/>
      <c r="G5" s="139"/>
      <c r="H5" s="139"/>
      <c r="I5" s="10"/>
      <c r="J5" s="143" t="s">
        <v>33</v>
      </c>
      <c r="K5" s="10"/>
      <c r="L5" s="9" t="s">
        <v>34</v>
      </c>
      <c r="M5" s="9" t="s">
        <v>35</v>
      </c>
      <c r="N5" s="9" t="s">
        <v>33</v>
      </c>
      <c r="O5" s="9" t="s">
        <v>34</v>
      </c>
      <c r="P5" s="9" t="s">
        <v>35</v>
      </c>
      <c r="Q5" s="139"/>
      <c r="R5" s="9" t="s">
        <v>32</v>
      </c>
      <c r="S5" s="9" t="s">
        <v>38</v>
      </c>
      <c r="T5" s="9" t="s">
        <v>236</v>
      </c>
      <c r="U5" s="9" t="s">
        <v>40</v>
      </c>
      <c r="V5" s="9" t="s">
        <v>41</v>
      </c>
      <c r="W5" s="9" t="s">
        <v>42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4" t="s">
        <v>32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32</v>
      </c>
      <c r="K7" s="46" t="s">
        <v>263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264</v>
      </c>
      <c r="D9" s="14"/>
      <c r="E9" s="14"/>
      <c r="F9" s="14"/>
      <c r="G9" s="14"/>
      <c r="H9" s="14"/>
      <c r="I9" s="15">
        <v>160</v>
      </c>
      <c r="J9" s="15">
        <v>160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265</v>
      </c>
      <c r="B10" s="13" t="s">
        <v>266</v>
      </c>
      <c r="C10" s="13" t="s">
        <v>264</v>
      </c>
      <c r="D10" s="13" t="s">
        <v>44</v>
      </c>
      <c r="E10" s="13" t="s">
        <v>79</v>
      </c>
      <c r="F10" s="13" t="s">
        <v>80</v>
      </c>
      <c r="G10" s="13" t="s">
        <v>267</v>
      </c>
      <c r="H10" s="13" t="s">
        <v>200</v>
      </c>
      <c r="I10" s="15">
        <v>160</v>
      </c>
      <c r="J10" s="15">
        <v>160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268</v>
      </c>
      <c r="D11" s="13"/>
      <c r="E11" s="13"/>
      <c r="F11" s="13"/>
      <c r="G11" s="13"/>
      <c r="H11" s="13"/>
      <c r="I11" s="15">
        <v>1175.94</v>
      </c>
      <c r="J11" s="15">
        <v>1175.94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265</v>
      </c>
      <c r="B12" s="13" t="s">
        <v>269</v>
      </c>
      <c r="C12" s="13" t="s">
        <v>268</v>
      </c>
      <c r="D12" s="13" t="s">
        <v>44</v>
      </c>
      <c r="E12" s="13" t="s">
        <v>83</v>
      </c>
      <c r="F12" s="13" t="s">
        <v>84</v>
      </c>
      <c r="G12" s="13" t="s">
        <v>267</v>
      </c>
      <c r="H12" s="13" t="s">
        <v>200</v>
      </c>
      <c r="I12" s="15">
        <v>1175.94</v>
      </c>
      <c r="J12" s="15">
        <v>1175.94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270</v>
      </c>
      <c r="D13" s="13"/>
      <c r="E13" s="13"/>
      <c r="F13" s="13"/>
      <c r="G13" s="13"/>
      <c r="H13" s="13"/>
      <c r="I13" s="15">
        <v>1000</v>
      </c>
      <c r="J13" s="15"/>
      <c r="K13" s="15"/>
      <c r="L13" s="15"/>
      <c r="M13" s="15"/>
      <c r="N13" s="15"/>
      <c r="O13" s="15"/>
      <c r="P13" s="13"/>
      <c r="Q13" s="15"/>
      <c r="R13" s="15">
        <v>1000</v>
      </c>
      <c r="S13" s="15">
        <v>1000</v>
      </c>
      <c r="T13" s="15"/>
      <c r="U13" s="15"/>
      <c r="V13" s="15"/>
      <c r="W13" s="15"/>
    </row>
    <row r="14" ht="23.25" customHeight="1" spans="1:23">
      <c r="A14" s="13" t="s">
        <v>265</v>
      </c>
      <c r="B14" s="13" t="s">
        <v>271</v>
      </c>
      <c r="C14" s="13" t="s">
        <v>270</v>
      </c>
      <c r="D14" s="13" t="s">
        <v>44</v>
      </c>
      <c r="E14" s="13" t="s">
        <v>77</v>
      </c>
      <c r="F14" s="13" t="s">
        <v>78</v>
      </c>
      <c r="G14" s="13" t="s">
        <v>267</v>
      </c>
      <c r="H14" s="13" t="s">
        <v>200</v>
      </c>
      <c r="I14" s="15">
        <v>1000</v>
      </c>
      <c r="J14" s="15"/>
      <c r="K14" s="15"/>
      <c r="L14" s="15"/>
      <c r="M14" s="15"/>
      <c r="N14" s="15"/>
      <c r="O14" s="15"/>
      <c r="P14" s="13"/>
      <c r="Q14" s="15"/>
      <c r="R14" s="15">
        <v>1000</v>
      </c>
      <c r="S14" s="15">
        <v>1000</v>
      </c>
      <c r="T14" s="15"/>
      <c r="U14" s="15"/>
      <c r="V14" s="15"/>
      <c r="W14" s="15"/>
    </row>
    <row r="15" ht="23.25" customHeight="1" spans="1:23">
      <c r="A15" s="13"/>
      <c r="B15" s="13"/>
      <c r="C15" s="13" t="s">
        <v>272</v>
      </c>
      <c r="D15" s="13"/>
      <c r="E15" s="13"/>
      <c r="F15" s="13"/>
      <c r="G15" s="13"/>
      <c r="H15" s="13"/>
      <c r="I15" s="15">
        <v>10</v>
      </c>
      <c r="J15" s="15">
        <v>10</v>
      </c>
      <c r="K15" s="15"/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265</v>
      </c>
      <c r="B16" s="13" t="s">
        <v>273</v>
      </c>
      <c r="C16" s="13" t="s">
        <v>272</v>
      </c>
      <c r="D16" s="13" t="s">
        <v>44</v>
      </c>
      <c r="E16" s="13" t="s">
        <v>85</v>
      </c>
      <c r="F16" s="13" t="s">
        <v>86</v>
      </c>
      <c r="G16" s="13" t="s">
        <v>267</v>
      </c>
      <c r="H16" s="13" t="s">
        <v>200</v>
      </c>
      <c r="I16" s="15">
        <v>10</v>
      </c>
      <c r="J16" s="15">
        <v>10</v>
      </c>
      <c r="K16" s="15"/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18.75" customHeight="1" spans="1:23">
      <c r="A17" s="140" t="s">
        <v>99</v>
      </c>
      <c r="B17" s="141"/>
      <c r="C17" s="141"/>
      <c r="D17" s="141"/>
      <c r="E17" s="141"/>
      <c r="F17" s="141"/>
      <c r="G17" s="141"/>
      <c r="H17" s="142"/>
      <c r="I17" s="15">
        <v>2345.94</v>
      </c>
      <c r="J17" s="15">
        <v>1345.94</v>
      </c>
      <c r="K17" s="15"/>
      <c r="L17" s="15"/>
      <c r="M17" s="15"/>
      <c r="N17" s="15"/>
      <c r="O17" s="15"/>
      <c r="P17" s="15"/>
      <c r="Q17" s="15"/>
      <c r="R17" s="15">
        <v>1000</v>
      </c>
      <c r="S17" s="15">
        <v>1000</v>
      </c>
      <c r="T17" s="15"/>
      <c r="U17" s="15"/>
      <c r="V17" s="15"/>
      <c r="W17" s="15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2024-02-05T07:49:00Z</dcterms:created>
  <dcterms:modified xsi:type="dcterms:W3CDTF">2024-02-24T02:50:42Z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C075337ABD0F458181916860A717BB29_13</vt:lpwstr>
  </property>
  <property fmtid="{D5CDD505-2E9C-101B-9397-08002B2CF9AE}" pid="3" name="KSOProductBuildVer">
    <vt:lpwstr>2052-12.1.0.16388</vt:lpwstr>
  </property>
</Properties>
</file>