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799"/>
  </bookViews>
  <sheets>
    <sheet name="2管委会" sheetId="29" r:id="rId1"/>
  </sheets>
  <calcPr calcId="144525"/>
</workbook>
</file>

<file path=xl/sharedStrings.xml><?xml version="1.0" encoding="utf-8"?>
<sst xmlns="http://schemas.openxmlformats.org/spreadsheetml/2006/main" count="151" uniqueCount="84">
  <si>
    <t>曲靖开发区2017年地方财政公共预算支出表(按科目分类明细）</t>
  </si>
  <si>
    <t>单位：万元</t>
  </si>
  <si>
    <t>单位名称</t>
  </si>
  <si>
    <t>功能科目编码(类款项)</t>
  </si>
  <si>
    <t xml:space="preserve">
科目、项目及内容</t>
  </si>
  <si>
    <t>开发区本级</t>
  </si>
  <si>
    <t>类</t>
  </si>
  <si>
    <t>款</t>
  </si>
  <si>
    <t>项</t>
  </si>
  <si>
    <t>合计</t>
  </si>
  <si>
    <t>基本支出</t>
  </si>
  <si>
    <t>本级项目支出</t>
  </si>
  <si>
    <t>201</t>
  </si>
  <si>
    <t>03</t>
  </si>
  <si>
    <t>05</t>
  </si>
  <si>
    <t xml:space="preserve">   专项业务活动</t>
  </si>
  <si>
    <t>管委会</t>
  </si>
  <si>
    <t>会议费</t>
  </si>
  <si>
    <t>接待费</t>
  </si>
  <si>
    <t>慰问经费</t>
  </si>
  <si>
    <t>干部教育培训费</t>
  </si>
  <si>
    <t>99</t>
  </si>
  <si>
    <t xml:space="preserve">   其他政府办公厅（室）及相关机构事务支出</t>
  </si>
  <si>
    <t>管委会大楼物业及保洁经费（含水电、电梯维护）</t>
  </si>
  <si>
    <t>07</t>
  </si>
  <si>
    <t>04</t>
  </si>
  <si>
    <t>税务办案</t>
  </si>
  <si>
    <t>稽查办案工作经费</t>
  </si>
  <si>
    <t>08</t>
  </si>
  <si>
    <t>协税护税</t>
  </si>
  <si>
    <t>协税护税（代征代扣）工作经费</t>
  </si>
  <si>
    <t xml:space="preserve">   其他财政税收事务支出</t>
  </si>
  <si>
    <t>两税深度合作</t>
  </si>
  <si>
    <t>13</t>
  </si>
  <si>
    <t>招商引资</t>
  </si>
  <si>
    <t>招商引资经费</t>
  </si>
  <si>
    <t>33</t>
  </si>
  <si>
    <t>其他宣传事务支出</t>
  </si>
  <si>
    <t>外宣外联工作经费及奖励</t>
  </si>
  <si>
    <t>对机关事业单位基本养老保险基金的补助</t>
  </si>
  <si>
    <t>养老保险缴费</t>
  </si>
  <si>
    <t>27</t>
  </si>
  <si>
    <t>01</t>
  </si>
  <si>
    <t xml:space="preserve">  财政对失业保险基金的补助</t>
  </si>
  <si>
    <t>管委会失业保险缴费</t>
  </si>
  <si>
    <t>02</t>
  </si>
  <si>
    <t xml:space="preserve">  财政对工伤保险基金的补助</t>
  </si>
  <si>
    <t>管委会人员工伤保险缴费</t>
  </si>
  <si>
    <t xml:space="preserve">  财政对生育保险基金的补助</t>
  </si>
  <si>
    <t>生育保险缴费</t>
  </si>
  <si>
    <t>11</t>
  </si>
  <si>
    <t xml:space="preserve">  行政单位医疗</t>
  </si>
  <si>
    <t>管委会行政单位医疗经费</t>
  </si>
  <si>
    <t xml:space="preserve">  公务员医疗补助</t>
  </si>
  <si>
    <t>管委会公务员医疗经费</t>
  </si>
  <si>
    <t>其他城乡社区公共设施支出</t>
  </si>
  <si>
    <t>农财办借款利息（本金9000万，利息360万）</t>
  </si>
  <si>
    <t>会计核算中心国开行贷款本息（本金6120万元，利息302万）</t>
  </si>
  <si>
    <t>地方政府债券置换利息</t>
  </si>
  <si>
    <t>集团公司债券资金5.5亿借款本息</t>
  </si>
  <si>
    <t>回购集团公司项目资金</t>
  </si>
  <si>
    <t>美丽家园建设资金</t>
  </si>
  <si>
    <t>铁人三项</t>
  </si>
  <si>
    <t>基础设施建设</t>
  </si>
  <si>
    <t xml:space="preserve">    城乡社区环境卫生</t>
  </si>
  <si>
    <t>城市建设维护费</t>
  </si>
  <si>
    <t>34</t>
  </si>
  <si>
    <t>林业防灾减灾</t>
  </si>
  <si>
    <t>森林防火经费</t>
  </si>
  <si>
    <t>14</t>
  </si>
  <si>
    <t>防汛</t>
  </si>
  <si>
    <t>15</t>
  </si>
  <si>
    <t>抗旱</t>
  </si>
  <si>
    <t>其他扶贫支出</t>
  </si>
  <si>
    <t>脱贫攻坚经费</t>
  </si>
  <si>
    <t>中小企业发展专项</t>
  </si>
  <si>
    <t>企业扶持资金</t>
  </si>
  <si>
    <t>住房公积金</t>
  </si>
  <si>
    <t>管委会住房公积金缴费</t>
  </si>
  <si>
    <t>预备费</t>
  </si>
  <si>
    <t>其他支出</t>
  </si>
  <si>
    <t>年度表彰、企业奖补及综合考核经费</t>
  </si>
  <si>
    <t>委托代理代办费</t>
  </si>
  <si>
    <t>人行国库处业务协调工作经费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</si>
</sst>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_ \¥* #,##0.00_ ;_ \¥* \-#,##0.00_ ;_ \¥* &quot;-&quot;??_ ;_ @_ "/>
    <numFmt numFmtId="178" formatCode="0_);\(0\)"/>
  </numFmts>
  <fonts count="30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仿宋_GB2312"/>
      <charset val="134"/>
    </font>
    <font>
      <b/>
      <sz val="16"/>
      <name val="仿宋_GB2312"/>
      <charset val="134"/>
    </font>
    <font>
      <b/>
      <sz val="11"/>
      <name val="仿宋_GB2312"/>
      <charset val="134"/>
    </font>
    <font>
      <b/>
      <sz val="12"/>
      <name val="宋体"/>
      <charset val="134"/>
    </font>
    <font>
      <sz val="1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7" borderId="15" applyNumberFormat="0" applyAlignment="0" applyProtection="0">
      <alignment vertical="center"/>
    </xf>
    <xf numFmtId="0" fontId="19" fillId="7" borderId="14" applyNumberFormat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9" fillId="0" borderId="0"/>
    <xf numFmtId="0" fontId="20" fillId="0" borderId="0"/>
  </cellStyleXfs>
  <cellXfs count="46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2" fillId="0" borderId="0" xfId="0" applyFont="1" applyFill="1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 wrapText="1"/>
    </xf>
    <xf numFmtId="177" fontId="2" fillId="0" borderId="1" xfId="4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2" fillId="0" borderId="5" xfId="4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178" fontId="2" fillId="0" borderId="5" xfId="0" applyNumberFormat="1" applyFont="1" applyFill="1" applyBorder="1" applyAlignment="1">
      <alignment horizontal="center" vertical="center"/>
    </xf>
    <xf numFmtId="178" fontId="5" fillId="0" borderId="5" xfId="0" applyNumberFormat="1" applyFont="1" applyFill="1" applyBorder="1" applyAlignment="1">
      <alignment horizontal="center" vertical="center" wrapText="1"/>
    </xf>
    <xf numFmtId="178" fontId="2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2" fillId="0" borderId="7" xfId="4" applyNumberFormat="1" applyFont="1" applyFill="1" applyBorder="1" applyAlignment="1" applyProtection="1">
      <alignment horizontal="center" vertical="center" wrapText="1"/>
    </xf>
    <xf numFmtId="176" fontId="4" fillId="0" borderId="7" xfId="0" applyNumberFormat="1" applyFont="1" applyFill="1" applyBorder="1" applyAlignment="1" applyProtection="1">
      <alignment vertical="center" wrapText="1"/>
      <protection locked="0"/>
    </xf>
    <xf numFmtId="178" fontId="2" fillId="0" borderId="7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vertical="center" wrapText="1"/>
      <protection locked="0"/>
    </xf>
    <xf numFmtId="178" fontId="0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 applyProtection="1">
      <alignment vertical="center" wrapText="1"/>
      <protection locked="0"/>
    </xf>
    <xf numFmtId="178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inden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4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4" fillId="0" borderId="1" xfId="0" applyNumberFormat="1" applyFont="1" applyFill="1" applyBorder="1" applyAlignment="1" applyProtection="1">
      <alignment horizontal="left" vertical="center" wrapText="1" indent="1"/>
      <protection locked="0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 inden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样式 1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3"/>
  <sheetViews>
    <sheetView tabSelected="1" topLeftCell="A39" workbookViewId="0">
      <selection activeCell="K50" sqref="K50"/>
    </sheetView>
  </sheetViews>
  <sheetFormatPr defaultColWidth="9" defaultRowHeight="13.5"/>
  <cols>
    <col min="2" max="4" width="9" style="4"/>
    <col min="5" max="5" width="30.625" customWidth="1"/>
    <col min="6" max="6" width="9.625" style="4" customWidth="1"/>
    <col min="7" max="7" width="11.5" style="4" customWidth="1"/>
    <col min="8" max="8" width="15.5" style="4" customWidth="1"/>
  </cols>
  <sheetData>
    <row r="1" s="1" customFormat="1" ht="30.7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0.75" customHeight="1" spans="1:8">
      <c r="A2" s="6" t="s">
        <v>1</v>
      </c>
      <c r="B2" s="7"/>
      <c r="C2" s="7"/>
      <c r="D2" s="7"/>
      <c r="E2" s="7"/>
      <c r="F2" s="7"/>
      <c r="G2" s="7"/>
      <c r="H2" s="8"/>
    </row>
    <row r="3" s="1" customFormat="1" ht="30" customHeight="1" spans="1:8">
      <c r="A3" s="9" t="s">
        <v>2</v>
      </c>
      <c r="B3" s="10" t="s">
        <v>3</v>
      </c>
      <c r="C3" s="10"/>
      <c r="D3" s="10"/>
      <c r="E3" s="11" t="s">
        <v>4</v>
      </c>
      <c r="F3" s="12" t="s">
        <v>5</v>
      </c>
      <c r="G3" s="12"/>
      <c r="H3" s="12"/>
    </row>
    <row r="4" s="1" customFormat="1" ht="30" customHeight="1" spans="1:8">
      <c r="A4" s="13"/>
      <c r="B4" s="14" t="s">
        <v>6</v>
      </c>
      <c r="C4" s="14" t="s">
        <v>7</v>
      </c>
      <c r="D4" s="14" t="s">
        <v>8</v>
      </c>
      <c r="E4" s="15"/>
      <c r="F4" s="16" t="s">
        <v>9</v>
      </c>
      <c r="G4" s="17" t="s">
        <v>10</v>
      </c>
      <c r="H4" s="18" t="s">
        <v>11</v>
      </c>
    </row>
    <row r="5" s="2" customFormat="1" ht="30" customHeight="1" spans="1:8">
      <c r="A5" s="19"/>
      <c r="B5" s="20"/>
      <c r="C5" s="20"/>
      <c r="D5" s="20"/>
      <c r="E5" s="21" t="s">
        <v>9</v>
      </c>
      <c r="F5" s="12">
        <f>SUM(G5:H5)</f>
        <v>76633</v>
      </c>
      <c r="G5" s="22">
        <f>SUM(G6,G11,G13,G15,G17,G19,G21,G23,G25,G27,G29,G31,G33,G35,G44,G46,G48,G50,G52,G54,G56,G58,G60)</f>
        <v>562</v>
      </c>
      <c r="H5" s="22">
        <f>SUM(H6,H11,H13,H15,H17,H19,H21,H23,H25,H27,H29,H31,H33,H35,H44,H46,H48,H50,H52,H54,H56,H58,H60)</f>
        <v>76071</v>
      </c>
    </row>
    <row r="6" s="2" customFormat="1" ht="30" customHeight="1" spans="1:8">
      <c r="A6" s="23"/>
      <c r="B6" s="24" t="s">
        <v>12</v>
      </c>
      <c r="C6" s="24" t="s">
        <v>13</v>
      </c>
      <c r="D6" s="24" t="s">
        <v>14</v>
      </c>
      <c r="E6" s="25" t="s">
        <v>15</v>
      </c>
      <c r="F6" s="26">
        <f t="shared" ref="F6:F63" si="0">SUM(G6:H6)</f>
        <v>460</v>
      </c>
      <c r="G6" s="27">
        <f>SUM(G7:G10)</f>
        <v>0</v>
      </c>
      <c r="H6" s="27">
        <f>SUM(H7:H10)</f>
        <v>460</v>
      </c>
    </row>
    <row r="7" s="1" customFormat="1" ht="27.75" customHeight="1" spans="1:8">
      <c r="A7" s="28" t="s">
        <v>16</v>
      </c>
      <c r="B7" s="29"/>
      <c r="C7" s="30"/>
      <c r="D7" s="30"/>
      <c r="E7" s="31" t="s">
        <v>17</v>
      </c>
      <c r="F7" s="12">
        <f t="shared" si="0"/>
        <v>100</v>
      </c>
      <c r="G7" s="32"/>
      <c r="H7" s="33">
        <v>100</v>
      </c>
    </row>
    <row r="8" s="1" customFormat="1" ht="27.75" customHeight="1" spans="1:8">
      <c r="A8" s="28" t="s">
        <v>16</v>
      </c>
      <c r="B8" s="29"/>
      <c r="C8" s="30"/>
      <c r="D8" s="30"/>
      <c r="E8" s="31" t="s">
        <v>18</v>
      </c>
      <c r="F8" s="12">
        <f t="shared" si="0"/>
        <v>100</v>
      </c>
      <c r="G8" s="32"/>
      <c r="H8" s="33">
        <v>100</v>
      </c>
    </row>
    <row r="9" s="1" customFormat="1" ht="27.75" customHeight="1" spans="1:8">
      <c r="A9" s="28" t="s">
        <v>16</v>
      </c>
      <c r="B9" s="29"/>
      <c r="C9" s="30"/>
      <c r="D9" s="30"/>
      <c r="E9" s="31" t="s">
        <v>19</v>
      </c>
      <c r="F9" s="12">
        <f t="shared" si="0"/>
        <v>100</v>
      </c>
      <c r="G9" s="32"/>
      <c r="H9" s="33">
        <v>100</v>
      </c>
    </row>
    <row r="10" s="1" customFormat="1" ht="27.75" customHeight="1" spans="1:8">
      <c r="A10" s="28" t="s">
        <v>16</v>
      </c>
      <c r="B10" s="29"/>
      <c r="C10" s="30"/>
      <c r="D10" s="30"/>
      <c r="E10" s="31" t="s">
        <v>20</v>
      </c>
      <c r="F10" s="12">
        <f t="shared" si="0"/>
        <v>160</v>
      </c>
      <c r="G10" s="32"/>
      <c r="H10" s="33">
        <v>160</v>
      </c>
    </row>
    <row r="11" s="3" customFormat="1" ht="27.75" customHeight="1" spans="1:8">
      <c r="A11" s="34"/>
      <c r="B11" s="29">
        <v>201</v>
      </c>
      <c r="C11" s="30" t="s">
        <v>13</v>
      </c>
      <c r="D11" s="30" t="s">
        <v>21</v>
      </c>
      <c r="E11" s="35" t="s">
        <v>22</v>
      </c>
      <c r="F11" s="12">
        <f t="shared" si="0"/>
        <v>100</v>
      </c>
      <c r="G11" s="36">
        <f>SUM(G12)</f>
        <v>0</v>
      </c>
      <c r="H11" s="36">
        <f>SUM(H12)</f>
        <v>100</v>
      </c>
    </row>
    <row r="12" s="1" customFormat="1" ht="27.75" customHeight="1" spans="1:8">
      <c r="A12" s="28" t="s">
        <v>16</v>
      </c>
      <c r="B12" s="29"/>
      <c r="C12" s="30"/>
      <c r="D12" s="30"/>
      <c r="E12" s="31" t="s">
        <v>23</v>
      </c>
      <c r="F12" s="12">
        <f t="shared" si="0"/>
        <v>100</v>
      </c>
      <c r="G12" s="32"/>
      <c r="H12" s="33">
        <v>100</v>
      </c>
    </row>
    <row r="13" s="3" customFormat="1" ht="27.75" customHeight="1" spans="1:8">
      <c r="A13" s="34"/>
      <c r="B13" s="29">
        <v>201</v>
      </c>
      <c r="C13" s="30" t="s">
        <v>24</v>
      </c>
      <c r="D13" s="30" t="s">
        <v>25</v>
      </c>
      <c r="E13" s="37" t="s">
        <v>26</v>
      </c>
      <c r="F13" s="12">
        <f t="shared" si="0"/>
        <v>500</v>
      </c>
      <c r="G13" s="36">
        <f>SUM(G14)</f>
        <v>0</v>
      </c>
      <c r="H13" s="36">
        <f>SUM(H14)</f>
        <v>500</v>
      </c>
    </row>
    <row r="14" s="1" customFormat="1" ht="21.75" customHeight="1" spans="1:8">
      <c r="A14" s="28" t="s">
        <v>16</v>
      </c>
      <c r="B14" s="29"/>
      <c r="C14" s="30"/>
      <c r="D14" s="38"/>
      <c r="E14" s="28" t="s">
        <v>27</v>
      </c>
      <c r="F14" s="12">
        <f t="shared" si="0"/>
        <v>500</v>
      </c>
      <c r="G14" s="32"/>
      <c r="H14" s="33">
        <v>500</v>
      </c>
    </row>
    <row r="15" s="3" customFormat="1" ht="21.75" customHeight="1" spans="1:8">
      <c r="A15" s="34"/>
      <c r="B15" s="29">
        <v>201</v>
      </c>
      <c r="C15" s="30" t="s">
        <v>24</v>
      </c>
      <c r="D15" s="38" t="s">
        <v>28</v>
      </c>
      <c r="E15" s="37" t="s">
        <v>29</v>
      </c>
      <c r="F15" s="12">
        <f t="shared" si="0"/>
        <v>500</v>
      </c>
      <c r="G15" s="36">
        <f>SUM(G16)</f>
        <v>0</v>
      </c>
      <c r="H15" s="36">
        <f>SUM(H16)</f>
        <v>500</v>
      </c>
    </row>
    <row r="16" s="1" customFormat="1" ht="21.75" customHeight="1" spans="1:8">
      <c r="A16" s="28" t="s">
        <v>16</v>
      </c>
      <c r="B16" s="29"/>
      <c r="C16" s="30"/>
      <c r="D16" s="38"/>
      <c r="E16" s="28" t="s">
        <v>30</v>
      </c>
      <c r="F16" s="12">
        <f t="shared" si="0"/>
        <v>500</v>
      </c>
      <c r="G16" s="32"/>
      <c r="H16" s="33">
        <v>500</v>
      </c>
    </row>
    <row r="17" s="3" customFormat="1" ht="21.75" customHeight="1" spans="1:8">
      <c r="A17" s="34"/>
      <c r="B17" s="29">
        <v>201</v>
      </c>
      <c r="C17" s="30" t="s">
        <v>24</v>
      </c>
      <c r="D17" s="38" t="s">
        <v>21</v>
      </c>
      <c r="E17" s="34" t="s">
        <v>31</v>
      </c>
      <c r="F17" s="12">
        <f t="shared" si="0"/>
        <v>400</v>
      </c>
      <c r="G17" s="36">
        <f>SUM(G18)</f>
        <v>0</v>
      </c>
      <c r="H17" s="36">
        <f>SUM(H18)</f>
        <v>400</v>
      </c>
    </row>
    <row r="18" s="1" customFormat="1" ht="21.75" customHeight="1" spans="1:8">
      <c r="A18" s="28" t="s">
        <v>16</v>
      </c>
      <c r="B18" s="29"/>
      <c r="C18" s="30"/>
      <c r="D18" s="38"/>
      <c r="E18" s="28" t="s">
        <v>32</v>
      </c>
      <c r="F18" s="12">
        <f t="shared" si="0"/>
        <v>400</v>
      </c>
      <c r="G18" s="32"/>
      <c r="H18" s="33">
        <v>400</v>
      </c>
    </row>
    <row r="19" s="3" customFormat="1" ht="21.75" customHeight="1" spans="1:8">
      <c r="A19" s="34"/>
      <c r="B19" s="29">
        <v>201</v>
      </c>
      <c r="C19" s="30" t="s">
        <v>33</v>
      </c>
      <c r="D19" s="38" t="s">
        <v>28</v>
      </c>
      <c r="E19" s="35" t="s">
        <v>34</v>
      </c>
      <c r="F19" s="12">
        <f t="shared" si="0"/>
        <v>600</v>
      </c>
      <c r="G19" s="36">
        <f>SUM(G20)</f>
        <v>0</v>
      </c>
      <c r="H19" s="36">
        <f>SUM(H20)</f>
        <v>600</v>
      </c>
    </row>
    <row r="20" s="1" customFormat="1" ht="21.75" customHeight="1" spans="1:8">
      <c r="A20" s="28" t="s">
        <v>16</v>
      </c>
      <c r="B20" s="39"/>
      <c r="C20" s="38"/>
      <c r="D20" s="38"/>
      <c r="E20" s="31" t="s">
        <v>35</v>
      </c>
      <c r="F20" s="12">
        <f t="shared" si="0"/>
        <v>600</v>
      </c>
      <c r="G20" s="32"/>
      <c r="H20" s="33">
        <v>600</v>
      </c>
    </row>
    <row r="21" s="3" customFormat="1" ht="21.75" customHeight="1" spans="1:8">
      <c r="A21" s="34"/>
      <c r="B21" s="39">
        <v>201</v>
      </c>
      <c r="C21" s="38" t="s">
        <v>36</v>
      </c>
      <c r="D21" s="38" t="s">
        <v>21</v>
      </c>
      <c r="E21" s="35" t="s">
        <v>37</v>
      </c>
      <c r="F21" s="12">
        <f t="shared" si="0"/>
        <v>50</v>
      </c>
      <c r="G21" s="36">
        <f>SUM(G22)</f>
        <v>0</v>
      </c>
      <c r="H21" s="36">
        <f>SUM(H22)</f>
        <v>50</v>
      </c>
    </row>
    <row r="22" s="1" customFormat="1" ht="21.75" customHeight="1" spans="1:8">
      <c r="A22" s="28" t="s">
        <v>16</v>
      </c>
      <c r="B22" s="29"/>
      <c r="C22" s="30"/>
      <c r="D22" s="30"/>
      <c r="E22" s="31" t="s">
        <v>38</v>
      </c>
      <c r="F22" s="12">
        <f t="shared" si="0"/>
        <v>50</v>
      </c>
      <c r="G22" s="32"/>
      <c r="H22" s="33">
        <v>50</v>
      </c>
    </row>
    <row r="23" s="3" customFormat="1" ht="30.75" customHeight="1" spans="1:8">
      <c r="A23" s="34"/>
      <c r="B23" s="29">
        <v>208</v>
      </c>
      <c r="C23" s="30" t="s">
        <v>14</v>
      </c>
      <c r="D23" s="30" t="s">
        <v>24</v>
      </c>
      <c r="E23" s="35" t="s">
        <v>39</v>
      </c>
      <c r="F23" s="12">
        <f t="shared" si="0"/>
        <v>300</v>
      </c>
      <c r="G23" s="36">
        <f>SUM(G24)</f>
        <v>300</v>
      </c>
      <c r="H23" s="36">
        <f>SUM(H24)</f>
        <v>0</v>
      </c>
    </row>
    <row r="24" s="1" customFormat="1" ht="21.75" customHeight="1" spans="1:8">
      <c r="A24" s="28" t="s">
        <v>16</v>
      </c>
      <c r="B24" s="39"/>
      <c r="C24" s="38"/>
      <c r="D24" s="38"/>
      <c r="E24" s="31" t="s">
        <v>40</v>
      </c>
      <c r="F24" s="12">
        <f t="shared" si="0"/>
        <v>300</v>
      </c>
      <c r="G24" s="32">
        <v>300</v>
      </c>
      <c r="H24" s="33"/>
    </row>
    <row r="25" s="3" customFormat="1" ht="21.75" customHeight="1" spans="1:8">
      <c r="A25" s="34"/>
      <c r="B25" s="39">
        <v>208</v>
      </c>
      <c r="C25" s="38" t="s">
        <v>41</v>
      </c>
      <c r="D25" s="38" t="s">
        <v>42</v>
      </c>
      <c r="E25" s="35" t="s">
        <v>43</v>
      </c>
      <c r="F25" s="12">
        <f t="shared" si="0"/>
        <v>4</v>
      </c>
      <c r="G25" s="36">
        <f>SUM(G26)</f>
        <v>4</v>
      </c>
      <c r="H25" s="36">
        <f>SUM(H26)</f>
        <v>0</v>
      </c>
    </row>
    <row r="26" s="3" customFormat="1" ht="21.75" customHeight="1" spans="1:8">
      <c r="A26" s="28" t="s">
        <v>16</v>
      </c>
      <c r="B26" s="39"/>
      <c r="C26" s="38"/>
      <c r="D26" s="38"/>
      <c r="E26" s="31" t="s">
        <v>44</v>
      </c>
      <c r="F26" s="12">
        <f t="shared" si="0"/>
        <v>4</v>
      </c>
      <c r="G26" s="32">
        <v>4</v>
      </c>
      <c r="H26" s="33"/>
    </row>
    <row r="27" s="3" customFormat="1" ht="21.75" customHeight="1" spans="1:8">
      <c r="A27" s="34"/>
      <c r="B27" s="39">
        <v>208</v>
      </c>
      <c r="C27" s="38" t="s">
        <v>41</v>
      </c>
      <c r="D27" s="38" t="s">
        <v>45</v>
      </c>
      <c r="E27" s="35" t="s">
        <v>46</v>
      </c>
      <c r="F27" s="12">
        <f t="shared" si="0"/>
        <v>5</v>
      </c>
      <c r="G27" s="36">
        <f>SUM(G28)</f>
        <v>5</v>
      </c>
      <c r="H27" s="36">
        <f>SUM(H28)</f>
        <v>0</v>
      </c>
    </row>
    <row r="28" s="3" customFormat="1" ht="21.75" customHeight="1" spans="1:8">
      <c r="A28" s="28" t="s">
        <v>16</v>
      </c>
      <c r="B28" s="29"/>
      <c r="C28" s="30"/>
      <c r="D28" s="38"/>
      <c r="E28" s="40" t="s">
        <v>47</v>
      </c>
      <c r="F28" s="12">
        <f t="shared" si="0"/>
        <v>5</v>
      </c>
      <c r="G28" s="32">
        <v>5</v>
      </c>
      <c r="H28" s="33"/>
    </row>
    <row r="29" s="3" customFormat="1" ht="21.75" customHeight="1" spans="1:8">
      <c r="A29" s="34"/>
      <c r="B29" s="29">
        <v>208</v>
      </c>
      <c r="C29" s="30" t="s">
        <v>41</v>
      </c>
      <c r="D29" s="38" t="s">
        <v>13</v>
      </c>
      <c r="E29" s="35" t="s">
        <v>48</v>
      </c>
      <c r="F29" s="12">
        <f t="shared" si="0"/>
        <v>5</v>
      </c>
      <c r="G29" s="36">
        <f>SUM(G30)</f>
        <v>5</v>
      </c>
      <c r="H29" s="36">
        <f>SUM(H30)</f>
        <v>0</v>
      </c>
    </row>
    <row r="30" s="3" customFormat="1" ht="21.75" customHeight="1" spans="1:8">
      <c r="A30" s="28" t="s">
        <v>16</v>
      </c>
      <c r="B30" s="29"/>
      <c r="C30" s="30"/>
      <c r="D30" s="38"/>
      <c r="E30" s="31" t="s">
        <v>49</v>
      </c>
      <c r="F30" s="12">
        <f t="shared" si="0"/>
        <v>5</v>
      </c>
      <c r="G30" s="32">
        <v>5</v>
      </c>
      <c r="H30" s="33"/>
    </row>
    <row r="31" s="3" customFormat="1" ht="21.75" customHeight="1" spans="1:8">
      <c r="A31" s="34"/>
      <c r="B31" s="29">
        <v>210</v>
      </c>
      <c r="C31" s="30" t="s">
        <v>50</v>
      </c>
      <c r="D31" s="38" t="s">
        <v>42</v>
      </c>
      <c r="E31" s="34" t="s">
        <v>51</v>
      </c>
      <c r="F31" s="12">
        <f t="shared" si="0"/>
        <v>66</v>
      </c>
      <c r="G31" s="36">
        <f>SUM(G32)</f>
        <v>66</v>
      </c>
      <c r="H31" s="36">
        <f>SUM(H32)</f>
        <v>0</v>
      </c>
    </row>
    <row r="32" s="1" customFormat="1" ht="33.75" customHeight="1" spans="1:8">
      <c r="A32" s="28" t="s">
        <v>16</v>
      </c>
      <c r="B32" s="39"/>
      <c r="C32" s="38"/>
      <c r="D32" s="38"/>
      <c r="E32" s="31" t="s">
        <v>52</v>
      </c>
      <c r="F32" s="12">
        <f t="shared" si="0"/>
        <v>66</v>
      </c>
      <c r="G32" s="32">
        <v>66</v>
      </c>
      <c r="H32" s="33"/>
    </row>
    <row r="33" s="3" customFormat="1" ht="33.75" customHeight="1" spans="1:8">
      <c r="A33" s="34"/>
      <c r="B33" s="39">
        <v>210</v>
      </c>
      <c r="C33" s="38" t="s">
        <v>50</v>
      </c>
      <c r="D33" s="38" t="s">
        <v>13</v>
      </c>
      <c r="E33" s="41" t="s">
        <v>53</v>
      </c>
      <c r="F33" s="12">
        <f t="shared" si="0"/>
        <v>32</v>
      </c>
      <c r="G33" s="36">
        <f>SUM(G34)</f>
        <v>32</v>
      </c>
      <c r="H33" s="36">
        <f>SUM(H34)</f>
        <v>0</v>
      </c>
    </row>
    <row r="34" s="1" customFormat="1" ht="33.75" customHeight="1" spans="1:8">
      <c r="A34" s="28" t="s">
        <v>16</v>
      </c>
      <c r="B34" s="39"/>
      <c r="C34" s="38"/>
      <c r="D34" s="38"/>
      <c r="E34" s="31" t="s">
        <v>54</v>
      </c>
      <c r="F34" s="12">
        <f t="shared" si="0"/>
        <v>32</v>
      </c>
      <c r="G34" s="32">
        <v>32</v>
      </c>
      <c r="H34" s="33"/>
    </row>
    <row r="35" s="3" customFormat="1" ht="33.75" customHeight="1" spans="1:8">
      <c r="A35" s="34"/>
      <c r="B35" s="39">
        <v>212</v>
      </c>
      <c r="C35" s="38" t="s">
        <v>13</v>
      </c>
      <c r="D35" s="38" t="s">
        <v>21</v>
      </c>
      <c r="E35" s="42" t="s">
        <v>55</v>
      </c>
      <c r="F35" s="12">
        <f t="shared" si="0"/>
        <v>61111</v>
      </c>
      <c r="G35" s="36">
        <f>SUM(G36:G43)</f>
        <v>0</v>
      </c>
      <c r="H35" s="36">
        <f>SUM(H36:H43)</f>
        <v>61111</v>
      </c>
    </row>
    <row r="36" s="1" customFormat="1" ht="33.75" customHeight="1" spans="1:8">
      <c r="A36" s="28" t="s">
        <v>16</v>
      </c>
      <c r="B36" s="29"/>
      <c r="C36" s="30"/>
      <c r="D36" s="30"/>
      <c r="E36" s="31" t="s">
        <v>56</v>
      </c>
      <c r="F36" s="12">
        <f t="shared" si="0"/>
        <v>360</v>
      </c>
      <c r="G36" s="32"/>
      <c r="H36" s="33">
        <v>360</v>
      </c>
    </row>
    <row r="37" s="1" customFormat="1" ht="33.75" customHeight="1" spans="1:8">
      <c r="A37" s="28" t="s">
        <v>16</v>
      </c>
      <c r="B37" s="29"/>
      <c r="C37" s="30"/>
      <c r="D37" s="30"/>
      <c r="E37" s="31" t="s">
        <v>57</v>
      </c>
      <c r="F37" s="12">
        <f t="shared" si="0"/>
        <v>6422</v>
      </c>
      <c r="G37" s="32"/>
      <c r="H37" s="33">
        <v>6422</v>
      </c>
    </row>
    <row r="38" s="1" customFormat="1" ht="33.75" customHeight="1" spans="1:8">
      <c r="A38" s="28" t="s">
        <v>16</v>
      </c>
      <c r="B38" s="29"/>
      <c r="C38" s="30"/>
      <c r="D38" s="30"/>
      <c r="E38" s="31" t="s">
        <v>58</v>
      </c>
      <c r="F38" s="12">
        <f t="shared" si="0"/>
        <v>400</v>
      </c>
      <c r="G38" s="32"/>
      <c r="H38" s="33">
        <v>400</v>
      </c>
    </row>
    <row r="39" s="1" customFormat="1" ht="42.75" customHeight="1" spans="1:8">
      <c r="A39" s="28" t="s">
        <v>16</v>
      </c>
      <c r="B39" s="29"/>
      <c r="C39" s="30"/>
      <c r="D39" s="30"/>
      <c r="E39" s="31" t="s">
        <v>59</v>
      </c>
      <c r="F39" s="12">
        <f t="shared" si="0"/>
        <v>10000</v>
      </c>
      <c r="G39" s="32"/>
      <c r="H39" s="33">
        <v>10000</v>
      </c>
    </row>
    <row r="40" s="1" customFormat="1" ht="21.75" customHeight="1" spans="1:8">
      <c r="A40" s="28" t="s">
        <v>16</v>
      </c>
      <c r="B40" s="29"/>
      <c r="C40" s="30"/>
      <c r="D40" s="30"/>
      <c r="E40" s="31" t="s">
        <v>60</v>
      </c>
      <c r="F40" s="12">
        <f t="shared" si="0"/>
        <v>8000</v>
      </c>
      <c r="G40" s="32"/>
      <c r="H40" s="33">
        <v>8000</v>
      </c>
    </row>
    <row r="41" s="1" customFormat="1" ht="21.75" customHeight="1" spans="1:8">
      <c r="A41" s="28" t="s">
        <v>16</v>
      </c>
      <c r="B41" s="29"/>
      <c r="C41" s="30"/>
      <c r="D41" s="30"/>
      <c r="E41" s="31" t="s">
        <v>61</v>
      </c>
      <c r="F41" s="12">
        <f t="shared" si="0"/>
        <v>1000</v>
      </c>
      <c r="G41" s="32"/>
      <c r="H41" s="33">
        <v>1000</v>
      </c>
    </row>
    <row r="42" s="1" customFormat="1" ht="24" customHeight="1" spans="1:9">
      <c r="A42" s="28" t="s">
        <v>16</v>
      </c>
      <c r="B42" s="29"/>
      <c r="C42" s="30"/>
      <c r="D42" s="30"/>
      <c r="E42" s="31" t="s">
        <v>62</v>
      </c>
      <c r="F42" s="12">
        <f t="shared" si="0"/>
        <v>3000</v>
      </c>
      <c r="G42" s="32"/>
      <c r="H42" s="33">
        <v>3000</v>
      </c>
      <c r="I42" s="45"/>
    </row>
    <row r="43" s="1" customFormat="1" ht="24" customHeight="1" spans="1:8">
      <c r="A43" s="28" t="s">
        <v>16</v>
      </c>
      <c r="B43" s="29"/>
      <c r="C43" s="30"/>
      <c r="D43" s="30"/>
      <c r="E43" s="31" t="s">
        <v>63</v>
      </c>
      <c r="F43" s="12">
        <f t="shared" si="0"/>
        <v>31929</v>
      </c>
      <c r="G43" s="32"/>
      <c r="H43" s="33">
        <v>31929</v>
      </c>
    </row>
    <row r="44" s="3" customFormat="1" ht="24" customHeight="1" spans="1:8">
      <c r="A44" s="34"/>
      <c r="B44" s="29">
        <v>212</v>
      </c>
      <c r="C44" s="30" t="s">
        <v>14</v>
      </c>
      <c r="D44" s="30" t="s">
        <v>42</v>
      </c>
      <c r="E44" s="35" t="s">
        <v>64</v>
      </c>
      <c r="F44" s="12">
        <f t="shared" si="0"/>
        <v>1500</v>
      </c>
      <c r="G44" s="36">
        <f>SUM(G45)</f>
        <v>0</v>
      </c>
      <c r="H44" s="36">
        <f>SUM(H45)</f>
        <v>1500</v>
      </c>
    </row>
    <row r="45" s="1" customFormat="1" ht="21.75" customHeight="1" spans="1:8">
      <c r="A45" s="28" t="s">
        <v>16</v>
      </c>
      <c r="B45" s="29"/>
      <c r="C45" s="30"/>
      <c r="D45" s="30"/>
      <c r="E45" s="31" t="s">
        <v>65</v>
      </c>
      <c r="F45" s="12">
        <f t="shared" si="0"/>
        <v>1500</v>
      </c>
      <c r="G45" s="32"/>
      <c r="H45" s="33">
        <v>1500</v>
      </c>
    </row>
    <row r="46" s="3" customFormat="1" ht="21.75" customHeight="1" spans="1:8">
      <c r="A46" s="34"/>
      <c r="B46" s="29">
        <v>213</v>
      </c>
      <c r="C46" s="30" t="s">
        <v>45</v>
      </c>
      <c r="D46" s="30" t="s">
        <v>66</v>
      </c>
      <c r="E46" s="37" t="s">
        <v>67</v>
      </c>
      <c r="F46" s="12">
        <f t="shared" si="0"/>
        <v>30</v>
      </c>
      <c r="G46" s="36">
        <f>SUM(G47)</f>
        <v>0</v>
      </c>
      <c r="H46" s="36">
        <f>SUM(H47)</f>
        <v>30</v>
      </c>
    </row>
    <row r="47" s="1" customFormat="1" ht="21.75" customHeight="1" spans="1:8">
      <c r="A47" s="28" t="s">
        <v>16</v>
      </c>
      <c r="B47" s="39"/>
      <c r="C47" s="38"/>
      <c r="D47" s="38"/>
      <c r="E47" s="28" t="s">
        <v>68</v>
      </c>
      <c r="F47" s="12">
        <f t="shared" si="0"/>
        <v>30</v>
      </c>
      <c r="G47" s="32"/>
      <c r="H47" s="33">
        <v>30</v>
      </c>
    </row>
    <row r="48" s="3" customFormat="1" ht="21.75" customHeight="1" spans="1:8">
      <c r="A48" s="34"/>
      <c r="B48" s="39">
        <v>213</v>
      </c>
      <c r="C48" s="38" t="s">
        <v>13</v>
      </c>
      <c r="D48" s="38" t="s">
        <v>69</v>
      </c>
      <c r="E48" s="37" t="s">
        <v>70</v>
      </c>
      <c r="F48" s="12">
        <f t="shared" si="0"/>
        <v>5</v>
      </c>
      <c r="G48" s="36">
        <f>SUM(G49)</f>
        <v>0</v>
      </c>
      <c r="H48" s="36">
        <f>SUM(H49)</f>
        <v>5</v>
      </c>
    </row>
    <row r="49" s="1" customFormat="1" ht="21.75" customHeight="1" spans="1:8">
      <c r="A49" s="28" t="s">
        <v>16</v>
      </c>
      <c r="B49" s="39"/>
      <c r="C49" s="38"/>
      <c r="D49" s="38"/>
      <c r="E49" s="28" t="s">
        <v>70</v>
      </c>
      <c r="F49" s="12">
        <f t="shared" si="0"/>
        <v>5</v>
      </c>
      <c r="G49" s="32"/>
      <c r="H49" s="33">
        <v>5</v>
      </c>
    </row>
    <row r="50" s="3" customFormat="1" ht="21.75" customHeight="1" spans="1:8">
      <c r="A50" s="34"/>
      <c r="B50" s="39">
        <v>213</v>
      </c>
      <c r="C50" s="38" t="s">
        <v>13</v>
      </c>
      <c r="D50" s="38" t="s">
        <v>71</v>
      </c>
      <c r="E50" s="37" t="s">
        <v>72</v>
      </c>
      <c r="F50" s="12">
        <f t="shared" si="0"/>
        <v>5</v>
      </c>
      <c r="G50" s="36">
        <f>SUM(G51)</f>
        <v>0</v>
      </c>
      <c r="H50" s="36">
        <f>SUM(H51)</f>
        <v>5</v>
      </c>
    </row>
    <row r="51" s="1" customFormat="1" ht="21.75" customHeight="1" spans="1:8">
      <c r="A51" s="28" t="s">
        <v>16</v>
      </c>
      <c r="B51" s="39"/>
      <c r="C51" s="38"/>
      <c r="D51" s="38"/>
      <c r="E51" s="28" t="s">
        <v>72</v>
      </c>
      <c r="F51" s="12">
        <f t="shared" si="0"/>
        <v>5</v>
      </c>
      <c r="G51" s="32"/>
      <c r="H51" s="33">
        <v>5</v>
      </c>
    </row>
    <row r="52" s="3" customFormat="1" ht="21.75" customHeight="1" spans="1:8">
      <c r="A52" s="34"/>
      <c r="B52" s="39">
        <v>213</v>
      </c>
      <c r="C52" s="38" t="s">
        <v>14</v>
      </c>
      <c r="D52" s="38" t="s">
        <v>21</v>
      </c>
      <c r="E52" s="34" t="s">
        <v>73</v>
      </c>
      <c r="F52" s="12">
        <f t="shared" si="0"/>
        <v>500</v>
      </c>
      <c r="G52" s="36">
        <f>SUM(G53)</f>
        <v>0</v>
      </c>
      <c r="H52" s="36">
        <f>SUM(H53)</f>
        <v>500</v>
      </c>
    </row>
    <row r="53" s="1" customFormat="1" ht="21.75" customHeight="1" spans="1:8">
      <c r="A53" s="28" t="s">
        <v>16</v>
      </c>
      <c r="B53" s="39"/>
      <c r="C53" s="38"/>
      <c r="D53" s="38"/>
      <c r="E53" s="28" t="s">
        <v>74</v>
      </c>
      <c r="F53" s="12">
        <f t="shared" si="0"/>
        <v>500</v>
      </c>
      <c r="G53" s="32"/>
      <c r="H53" s="33">
        <v>500</v>
      </c>
    </row>
    <row r="54" s="3" customFormat="1" ht="21.75" customHeight="1" spans="1:8">
      <c r="A54" s="34"/>
      <c r="B54" s="39">
        <v>215</v>
      </c>
      <c r="C54" s="38" t="s">
        <v>28</v>
      </c>
      <c r="D54" s="38" t="s">
        <v>14</v>
      </c>
      <c r="E54" s="37" t="s">
        <v>75</v>
      </c>
      <c r="F54" s="12">
        <f t="shared" si="0"/>
        <v>5000</v>
      </c>
      <c r="G54" s="36">
        <f>SUM(G55)</f>
        <v>0</v>
      </c>
      <c r="H54" s="36">
        <f>SUM(H55)</f>
        <v>5000</v>
      </c>
    </row>
    <row r="55" s="1" customFormat="1" ht="30" customHeight="1" spans="1:8">
      <c r="A55" s="28" t="s">
        <v>16</v>
      </c>
      <c r="B55" s="39"/>
      <c r="C55" s="38"/>
      <c r="D55" s="38"/>
      <c r="E55" s="28" t="s">
        <v>76</v>
      </c>
      <c r="F55" s="12">
        <f t="shared" si="0"/>
        <v>5000</v>
      </c>
      <c r="G55" s="32"/>
      <c r="H55" s="33">
        <v>5000</v>
      </c>
    </row>
    <row r="56" s="3" customFormat="1" ht="30" customHeight="1" spans="1:8">
      <c r="A56" s="34"/>
      <c r="B56" s="39">
        <v>221</v>
      </c>
      <c r="C56" s="38" t="s">
        <v>45</v>
      </c>
      <c r="D56" s="38" t="s">
        <v>42</v>
      </c>
      <c r="E56" s="43" t="s">
        <v>77</v>
      </c>
      <c r="F56" s="12">
        <f t="shared" si="0"/>
        <v>150</v>
      </c>
      <c r="G56" s="36">
        <f>SUM(G57)</f>
        <v>150</v>
      </c>
      <c r="H56" s="36">
        <f>SUM(H57)</f>
        <v>0</v>
      </c>
    </row>
    <row r="57" s="1" customFormat="1" ht="21.75" customHeight="1" spans="1:8">
      <c r="A57" s="28" t="s">
        <v>16</v>
      </c>
      <c r="B57" s="39"/>
      <c r="C57" s="38"/>
      <c r="D57" s="38"/>
      <c r="E57" s="40" t="s">
        <v>78</v>
      </c>
      <c r="F57" s="12">
        <f t="shared" si="0"/>
        <v>150</v>
      </c>
      <c r="G57" s="32">
        <v>150</v>
      </c>
      <c r="H57" s="33"/>
    </row>
    <row r="58" s="1" customFormat="1" ht="21.75" customHeight="1" spans="1:8">
      <c r="A58" s="28"/>
      <c r="B58" s="39">
        <v>227</v>
      </c>
      <c r="C58" s="38"/>
      <c r="D58" s="38"/>
      <c r="E58" s="41" t="s">
        <v>79</v>
      </c>
      <c r="F58" s="12">
        <f>F59</f>
        <v>2000</v>
      </c>
      <c r="G58" s="12">
        <f t="shared" ref="G58:H58" si="1">G59</f>
        <v>0</v>
      </c>
      <c r="H58" s="12">
        <f t="shared" si="1"/>
        <v>2000</v>
      </c>
    </row>
    <row r="59" s="1" customFormat="1" ht="21.75" customHeight="1" spans="1:8">
      <c r="A59" s="28" t="s">
        <v>16</v>
      </c>
      <c r="B59" s="39"/>
      <c r="C59" s="38"/>
      <c r="D59" s="38"/>
      <c r="E59" s="40" t="s">
        <v>79</v>
      </c>
      <c r="F59" s="12">
        <f>G59+H59</f>
        <v>2000</v>
      </c>
      <c r="G59" s="32"/>
      <c r="H59" s="33">
        <v>2000</v>
      </c>
    </row>
    <row r="60" s="3" customFormat="1" ht="21.75" customHeight="1" spans="1:8">
      <c r="A60" s="34"/>
      <c r="B60" s="39">
        <v>229</v>
      </c>
      <c r="C60" s="38" t="s">
        <v>21</v>
      </c>
      <c r="D60" s="38" t="s">
        <v>42</v>
      </c>
      <c r="E60" s="44" t="s">
        <v>80</v>
      </c>
      <c r="F60" s="12">
        <f t="shared" si="0"/>
        <v>3310</v>
      </c>
      <c r="G60" s="36">
        <f>SUM(G61:G63)</f>
        <v>0</v>
      </c>
      <c r="H60" s="36">
        <f>SUM(H61:H63)</f>
        <v>3310</v>
      </c>
    </row>
    <row r="61" s="1" customFormat="1" ht="21.75" customHeight="1" spans="1:8">
      <c r="A61" s="28" t="s">
        <v>16</v>
      </c>
      <c r="B61" s="29"/>
      <c r="C61" s="30"/>
      <c r="D61" s="30"/>
      <c r="E61" s="40" t="s">
        <v>81</v>
      </c>
      <c r="F61" s="12">
        <f t="shared" si="0"/>
        <v>3000</v>
      </c>
      <c r="G61" s="32"/>
      <c r="H61" s="33">
        <v>3000</v>
      </c>
    </row>
    <row r="62" s="1" customFormat="1" ht="21.75" customHeight="1" spans="1:8">
      <c r="A62" s="28" t="s">
        <v>16</v>
      </c>
      <c r="B62" s="29"/>
      <c r="C62" s="30"/>
      <c r="D62" s="30"/>
      <c r="E62" s="40" t="s">
        <v>82</v>
      </c>
      <c r="F62" s="12">
        <f t="shared" si="0"/>
        <v>300</v>
      </c>
      <c r="G62" s="32"/>
      <c r="H62" s="33">
        <v>300</v>
      </c>
    </row>
    <row r="63" s="1" customFormat="1" ht="21.75" customHeight="1" spans="1:8">
      <c r="A63" s="28" t="s">
        <v>16</v>
      </c>
      <c r="B63" s="29"/>
      <c r="C63" s="30"/>
      <c r="D63" s="30"/>
      <c r="E63" s="40" t="s">
        <v>83</v>
      </c>
      <c r="F63" s="12">
        <f t="shared" si="0"/>
        <v>10</v>
      </c>
      <c r="G63" s="32"/>
      <c r="H63" s="33">
        <v>10</v>
      </c>
    </row>
  </sheetData>
  <mergeCells count="6">
    <mergeCell ref="A1:H1"/>
    <mergeCell ref="A2:H2"/>
    <mergeCell ref="B3:D3"/>
    <mergeCell ref="F3:H3"/>
    <mergeCell ref="A3:A4"/>
    <mergeCell ref="E3:E4"/>
  </mergeCells>
  <pageMargins left="0.7" right="0.7" top="0.75" bottom="0.75" header="0.3" footer="0.3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2管委会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KFQF</dc:creator>
  <cp:lastModifiedBy>Administrator</cp:lastModifiedBy>
  <dcterms:created xsi:type="dcterms:W3CDTF">2006-09-16T00:00:00Z</dcterms:created>
  <cp:lastPrinted>2017-02-16T01:49:00Z</cp:lastPrinted>
  <dcterms:modified xsi:type="dcterms:W3CDTF">2024-01-30T02:06:56Z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