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showInkAnnotation="0"/>
  <mc:AlternateContent xmlns:mc="http://schemas.openxmlformats.org/markup-compatibility/2006">
    <mc:Choice Requires="x15">
      <x15ac:absPath xmlns:x15ac="http://schemas.microsoft.com/office/spreadsheetml/2010/11/ac" url="D:\2023.09.20 曲靖经济技术开发区\过程\11.17 定稿（待修改）\9-曲靖经济技术开发区城市综合执法局\2022年部门预算\"/>
    </mc:Choice>
  </mc:AlternateContent>
  <xr:revisionPtr revIDLastSave="0" documentId="13_ncr:1_{14421CF4-F685-41EB-B970-505C9F0A8A63}" xr6:coauthVersionLast="47" xr6:coauthVersionMax="47" xr10:uidLastSave="{00000000-0000-0000-0000-000000000000}"/>
  <bookViews>
    <workbookView xWindow="-120" yWindow="-120" windowWidth="38640" windowHeight="21840" tabRatio="845" xr2:uid="{00000000-000D-0000-FFFF-FFFF00000000}"/>
  </bookViews>
  <sheets>
    <sheet name="财务收支预算总表01-1" sheetId="28" r:id="rId1"/>
    <sheet name="部门收入预算表01-2" sheetId="29" r:id="rId2"/>
    <sheet name="部门支出预算表01-3" sheetId="30" r:id="rId3"/>
    <sheet name="财政拨款收支预算总表02-1" sheetId="13" r:id="rId4"/>
    <sheet name="一般公共预算支出预算表02-2" sheetId="32" r:id="rId5"/>
    <sheet name="财政拨款支出明细表（按经济科目分类）02-3" sheetId="44" r:id="rId6"/>
    <sheet name="一般公共预算“三公”经费支出预算表03" sheetId="37" r:id="rId7"/>
    <sheet name="基本支出预算表04" sheetId="33" r:id="rId8"/>
    <sheet name="项目支出预算表05-1" sheetId="34" r:id="rId9"/>
    <sheet name="项目支出绩效目标表（本次下达）05-2" sheetId="35" r:id="rId10"/>
    <sheet name="项目支出绩效目标表（另文下达）05-3" sheetId="36" r:id="rId11"/>
    <sheet name="政府性基金预算支出预算表06" sheetId="38" r:id="rId12"/>
    <sheet name=" 国有资本经营预算支出预算表07" sheetId="45" r:id="rId13"/>
    <sheet name="部门政府采购预算表08" sheetId="39" r:id="rId14"/>
    <sheet name="政府购买服务预算表09" sheetId="43" r:id="rId15"/>
    <sheet name="区对下转移支付预算表10-1" sheetId="41" r:id="rId16"/>
    <sheet name="区对下转移支付绩效目标10-2" sheetId="42" r:id="rId17"/>
    <sheet name="新增资产配置表11" sheetId="23" r:id="rId18"/>
  </sheets>
  <definedNames>
    <definedName name="_xlnm._FilterDatabase" localSheetId="3" hidden="1">'财政拨款收支预算总表02-1'!$A$7:$D$30</definedName>
    <definedName name="_xlnm.Print_Titles" localSheetId="3">'财政拨款收支预算总表02-1'!$1:$6</definedName>
  </definedNames>
  <calcPr calcId="181029"/>
</workbook>
</file>

<file path=xl/calcChain.xml><?xml version="1.0" encoding="utf-8"?>
<calcChain xmlns="http://schemas.openxmlformats.org/spreadsheetml/2006/main">
  <c r="B30" i="28" l="1"/>
  <c r="D30" i="28"/>
  <c r="E8" i="30"/>
  <c r="E7" i="30" s="1"/>
  <c r="D7" i="30" s="1"/>
  <c r="C7" i="30" s="1"/>
  <c r="D9" i="30"/>
  <c r="C9" i="30" s="1"/>
  <c r="D8" i="30"/>
  <c r="C8" i="30"/>
  <c r="C10" i="30"/>
  <c r="C11" i="30"/>
  <c r="E13" i="30"/>
  <c r="D13" i="30" s="1"/>
  <c r="C13" i="30" s="1"/>
  <c r="C12" i="30" s="1"/>
  <c r="E12" i="30"/>
  <c r="D12" i="30"/>
  <c r="D14" i="30"/>
  <c r="C14" i="30" s="1"/>
  <c r="D15" i="30"/>
  <c r="C15" i="30" s="1"/>
  <c r="E17" i="30"/>
  <c r="D17" i="30" s="1"/>
  <c r="D18" i="30"/>
  <c r="C18" i="30" s="1"/>
  <c r="C19" i="30"/>
  <c r="G20" i="30"/>
  <c r="F20" i="30" s="1"/>
  <c r="C20" i="30" s="1"/>
  <c r="F21" i="30"/>
  <c r="C21" i="30" s="1"/>
  <c r="G22" i="30"/>
  <c r="F23" i="30"/>
  <c r="C23" i="30" s="1"/>
  <c r="E25" i="30"/>
  <c r="E24" i="30"/>
  <c r="D24" i="30" s="1"/>
  <c r="D26" i="30"/>
  <c r="C26" i="30" s="1"/>
  <c r="B32" i="13"/>
  <c r="D7" i="32"/>
  <c r="C7" i="32"/>
  <c r="E7" i="32"/>
  <c r="D8" i="32"/>
  <c r="C8" i="32"/>
  <c r="C9" i="32"/>
  <c r="D9" i="32"/>
  <c r="C10" i="32"/>
  <c r="D11" i="32"/>
  <c r="C11" i="32"/>
  <c r="E13" i="32"/>
  <c r="E12" i="32"/>
  <c r="E16" i="32"/>
  <c r="E27" i="32" s="1"/>
  <c r="G16" i="32"/>
  <c r="G27" i="32" s="1"/>
  <c r="E17" i="32"/>
  <c r="D17" i="32"/>
  <c r="C17" i="32"/>
  <c r="C16" i="32" s="1"/>
  <c r="D18" i="32"/>
  <c r="C18" i="32"/>
  <c r="C19" i="32"/>
  <c r="D19" i="32"/>
  <c r="C20" i="32"/>
  <c r="C21" i="32"/>
  <c r="C22" i="32"/>
  <c r="C23" i="32"/>
  <c r="D24" i="32"/>
  <c r="C24" i="32"/>
  <c r="C25" i="32"/>
  <c r="D25" i="32"/>
  <c r="D26" i="32"/>
  <c r="C26" i="32" s="1"/>
  <c r="F27" i="32"/>
  <c r="F8" i="44"/>
  <c r="S8" i="44"/>
  <c r="E9" i="44"/>
  <c r="E8" i="44" s="1"/>
  <c r="R9" i="44"/>
  <c r="Q9" i="44" s="1"/>
  <c r="E10" i="44"/>
  <c r="D10" i="44"/>
  <c r="R10" i="44"/>
  <c r="R8" i="44" s="1"/>
  <c r="Q10" i="44"/>
  <c r="E11" i="44"/>
  <c r="D11" i="44" s="1"/>
  <c r="R11" i="44"/>
  <c r="Q11" i="44" s="1"/>
  <c r="E12" i="44"/>
  <c r="D12" i="44"/>
  <c r="F13" i="44"/>
  <c r="G13" i="44"/>
  <c r="R13" i="44"/>
  <c r="Q13" i="44" s="1"/>
  <c r="E14" i="44"/>
  <c r="E13" i="44" s="1"/>
  <c r="R14" i="44"/>
  <c r="Q14" i="44"/>
  <c r="R16" i="44"/>
  <c r="Q16" i="44" s="1"/>
  <c r="R17" i="44"/>
  <c r="Q17" i="44" s="1"/>
  <c r="E18" i="44"/>
  <c r="D18" i="44" s="1"/>
  <c r="R18" i="44"/>
  <c r="Q18" i="44"/>
  <c r="E19" i="44"/>
  <c r="D19" i="44" s="1"/>
  <c r="R19" i="44"/>
  <c r="Q19" i="44" s="1"/>
  <c r="R21" i="44"/>
  <c r="Q21" i="44" s="1"/>
  <c r="S22" i="44"/>
  <c r="R22" i="44"/>
  <c r="T22" i="44"/>
  <c r="R23" i="44"/>
  <c r="Q23" i="44" s="1"/>
  <c r="Q22" i="44" s="1"/>
  <c r="G24" i="44"/>
  <c r="G117" i="44" s="1"/>
  <c r="E29" i="44"/>
  <c r="D29" i="44" s="1"/>
  <c r="D24" i="44" s="1"/>
  <c r="E24" i="44"/>
  <c r="E117" i="44" s="1"/>
  <c r="Q31" i="44"/>
  <c r="R31" i="44"/>
  <c r="T81" i="44"/>
  <c r="T117" i="44"/>
  <c r="R83" i="44"/>
  <c r="R81" i="44" s="1"/>
  <c r="F117" i="44"/>
  <c r="A7" i="37"/>
  <c r="I8" i="34"/>
  <c r="I9" i="34"/>
  <c r="I12" i="34" s="1"/>
  <c r="I10" i="34"/>
  <c r="I11" i="34"/>
  <c r="J12" i="34"/>
  <c r="K12" i="34"/>
  <c r="G8" i="39"/>
  <c r="G12" i="39" s="1"/>
  <c r="G9" i="39"/>
  <c r="G10" i="39"/>
  <c r="G11" i="39"/>
  <c r="H12" i="39"/>
  <c r="D12" i="32"/>
  <c r="C12" i="32"/>
  <c r="D13" i="32"/>
  <c r="C13" i="32" s="1"/>
  <c r="D25" i="30"/>
  <c r="C25" i="30" s="1"/>
  <c r="F22" i="30"/>
  <c r="C22" i="30"/>
  <c r="S117" i="44"/>
  <c r="C24" i="30" l="1"/>
  <c r="D16" i="30"/>
  <c r="D27" i="30" s="1"/>
  <c r="C17" i="30"/>
  <c r="C16" i="30" s="1"/>
  <c r="Q8" i="44"/>
  <c r="Q117" i="44" s="1"/>
  <c r="C27" i="32"/>
  <c r="R117" i="44"/>
  <c r="Q81" i="44"/>
  <c r="G16" i="30"/>
  <c r="E16" i="30"/>
  <c r="E27" i="30" s="1"/>
  <c r="D9" i="44"/>
  <c r="D8" i="44" s="1"/>
  <c r="D16" i="32"/>
  <c r="D27" i="32" s="1"/>
  <c r="D14" i="44"/>
  <c r="D13" i="44" s="1"/>
  <c r="D117" i="44" s="1"/>
  <c r="G27" i="30" l="1"/>
  <c r="F16" i="30"/>
  <c r="F27" i="30" s="1"/>
  <c r="C27" i="30"/>
</calcChain>
</file>

<file path=xl/sharedStrings.xml><?xml version="1.0" encoding="utf-8"?>
<sst xmlns="http://schemas.openxmlformats.org/spreadsheetml/2006/main" count="1722" uniqueCount="640">
  <si>
    <t>预算01-1表</t>
  </si>
  <si>
    <t>财务收支预算总表</t>
  </si>
  <si>
    <t>单位名称： 曲靖经济技术开发区城市综合行政执法局</t>
  </si>
  <si>
    <t>单位:万元</t>
  </si>
  <si>
    <t>收        入</t>
  </si>
  <si>
    <t>支        出</t>
  </si>
  <si>
    <t>项      目</t>
  </si>
  <si>
    <t>2022年预算数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</si>
  <si>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</si>
  <si>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</si>
  <si>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</si>
  <si>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</si>
  <si>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</si>
  <si>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</si>
  <si>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</si>
  <si>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</si>
  <si>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</si>
  <si>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</si>
  <si>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</si>
  <si>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</si>
  <si>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</si>
  <si>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</si>
  <si>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</si>
  <si>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</si>
  <si>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</si>
  <si>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</si>
  <si>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九、卫生健康支出</t>
  </si>
  <si>
    <t>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</si>
  <si>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</si>
  <si>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</si>
  <si>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</si>
  <si>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</si>
  <si>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</si>
  <si>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</si>
  <si>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</si>
  <si>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</si>
  <si>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</si>
  <si>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</si>
  <si>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</si>
  <si>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</si>
  <si>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</si>
  <si>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</si>
  <si>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</si>
  <si>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</si>
  <si>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</si>
  <si>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</si>
  <si>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</si>
  <si>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</si>
  <si>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</si>
  <si>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</si>
  <si>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</si>
  <si>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</si>
  <si>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</si>
  <si>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</si>
  <si>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</si>
  <si>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</si>
  <si>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</si>
  <si>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</si>
  <si>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</si>
  <si>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</si>
  <si>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</si>
  <si>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</si>
  <si>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</si>
  <si>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</si>
  <si>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</si>
  <si>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曲靖经济技术开发区城市综合行政执法局</t>
  </si>
  <si>
    <t/>
  </si>
  <si>
    <t>预算01-3表</t>
  </si>
  <si>
    <t xml:space="preserve"> 部门支出预算表</t>
  </si>
  <si>
    <t xml:space="preserve">单位名称：曲靖经济技术开发区城市综合行政执法局 </t>
  </si>
  <si>
    <t>功能科目编码</t>
  </si>
  <si>
    <t>功能科目名称</t>
  </si>
  <si>
    <t>基本支出</t>
  </si>
  <si>
    <t>项目支出</t>
  </si>
  <si>
    <t>财政拨款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</si>
  <si>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</si>
  <si>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</si>
  <si>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</si>
  <si>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</si>
  <si>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</si>
  <si>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</si>
  <si>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</si>
  <si>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社会保障和就业支出</t>
  </si>
  <si>
    <t xml:space="preserve">  行政事业单位养老支出</t>
  </si>
  <si>
    <t xml:space="preserve">    机关事业单位基本养老保险缴费支出</t>
  </si>
  <si>
    <t>20827</t>
  </si>
  <si>
    <t xml:space="preserve">  财政对其他社会保险基金的补助</t>
  </si>
  <si>
    <t>2082701</t>
  </si>
  <si>
    <t xml:space="preserve">    财政对失业保险基金的补助</t>
  </si>
  <si>
    <t>210</t>
  </si>
  <si>
    <t>卫生健康支出</t>
  </si>
  <si>
    <t>21011</t>
  </si>
  <si>
    <t xml:space="preserve">  行政事业单位医疗</t>
  </si>
  <si>
    <t>2101102</t>
  </si>
  <si>
    <t xml:space="preserve">     事业单位医疗</t>
  </si>
  <si>
    <t>2101199</t>
  </si>
  <si>
    <t xml:space="preserve">     其他行政事业单位医疗支出</t>
  </si>
  <si>
    <t>城乡社区支出</t>
  </si>
  <si>
    <t xml:space="preserve">  城乡社区管理事务</t>
  </si>
  <si>
    <t>2120101</t>
  </si>
  <si>
    <t xml:space="preserve">    行政运行</t>
  </si>
  <si>
    <t xml:space="preserve">    城管执法</t>
  </si>
  <si>
    <t>城乡社区公共设施</t>
  </si>
  <si>
    <t xml:space="preserve">  城乡社区环境卫生</t>
  </si>
  <si>
    <t xml:space="preserve">    城乡社区环境卫生</t>
  </si>
  <si>
    <t>住房保障支出</t>
  </si>
  <si>
    <t xml:space="preserve">  住房改革支出</t>
  </si>
  <si>
    <t xml:space="preserve">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</si>
  <si>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</si>
  <si>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</si>
  <si>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</si>
  <si>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</si>
  <si>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</si>
  <si>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</si>
  <si>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</si>
  <si>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</si>
  <si>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</si>
  <si>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</si>
  <si>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</si>
  <si>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</si>
  <si>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</si>
  <si>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</si>
  <si>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</si>
  <si>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</si>
  <si>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</si>
  <si>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</si>
  <si>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</si>
  <si>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</si>
  <si>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</si>
  <si>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</si>
  <si>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</si>
  <si>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</si>
  <si>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</si>
  <si>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</si>
  <si>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</si>
  <si>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</si>
  <si>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</si>
  <si>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</si>
  <si>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</si>
  <si>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</si>
  <si>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</si>
  <si>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</si>
  <si>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</si>
  <si>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</si>
  <si>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</si>
  <si>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单位名称：曲靖经济技术开发区城市综合行政执法局</t>
  </si>
  <si>
    <t>部门预算支出功能分类科目</t>
  </si>
  <si>
    <t>科目编码</t>
  </si>
  <si>
    <t>科目名称</t>
  </si>
  <si>
    <t>人员经费</t>
  </si>
  <si>
    <t>公用经费</t>
  </si>
  <si>
    <t>1</t>
  </si>
  <si>
    <t>2</t>
  </si>
  <si>
    <t>3</t>
  </si>
  <si>
    <t>4</t>
  </si>
  <si>
    <t>5</t>
  </si>
  <si>
    <t>6</t>
  </si>
  <si>
    <t>7</t>
  </si>
  <si>
    <t>208</t>
  </si>
  <si>
    <t>20805</t>
  </si>
  <si>
    <t>2080505</t>
  </si>
  <si>
    <t>212</t>
  </si>
  <si>
    <t>21201</t>
  </si>
  <si>
    <t>2120104</t>
  </si>
  <si>
    <t>21203</t>
  </si>
  <si>
    <t>2120399</t>
  </si>
  <si>
    <t>21205</t>
  </si>
  <si>
    <t>2120501</t>
  </si>
  <si>
    <t>221</t>
  </si>
  <si>
    <t>22102</t>
  </si>
  <si>
    <t>2210201</t>
  </si>
  <si>
    <t>预算02-3表</t>
  </si>
  <si>
    <t>财政拨款支出明细表（按经济科目分类）</t>
  </si>
  <si>
    <t>政府预算支出经济分类科目</t>
  </si>
  <si>
    <t>部门预算支出经济分类科目</t>
  </si>
  <si>
    <t>类</t>
  </si>
  <si>
    <t>款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</si>
  <si>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</si>
  <si>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</si>
  <si>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</si>
  <si>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</si>
  <si>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</si>
  <si>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</si>
  <si>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</si>
  <si>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</si>
  <si>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</si>
  <si>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</si>
  <si>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</si>
  <si>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</si>
  <si>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</si>
  <si>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</si>
  <si>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</si>
  <si>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</si>
  <si>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</si>
  <si>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</si>
  <si>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501</t>
  </si>
  <si>
    <t>机关工资福利支出</t>
  </si>
  <si>
    <t>工资福利支出</t>
  </si>
  <si>
    <t>01</t>
  </si>
  <si>
    <t xml:space="preserve">  工资奖金津补贴</t>
  </si>
  <si>
    <t xml:space="preserve">  基本工资</t>
  </si>
  <si>
    <t>02</t>
  </si>
  <si>
    <t xml:space="preserve">  社会保障缴费</t>
  </si>
  <si>
    <t xml:space="preserve">  津贴补贴</t>
  </si>
  <si>
    <t>03</t>
  </si>
  <si>
    <t xml:space="preserve">  住房公积金</t>
  </si>
  <si>
    <t xml:space="preserve">  奖金</t>
  </si>
  <si>
    <t>99</t>
  </si>
  <si>
    <t xml:space="preserve">  其他工资福利支出</t>
  </si>
  <si>
    <t>06</t>
  </si>
  <si>
    <t xml:space="preserve">  伙食补助费</t>
  </si>
  <si>
    <t>502</t>
  </si>
  <si>
    <t>机关商品和服务支出</t>
  </si>
  <si>
    <t>07</t>
  </si>
  <si>
    <t xml:space="preserve">  绩效工资</t>
  </si>
  <si>
    <t xml:space="preserve">  办公经费</t>
  </si>
  <si>
    <t>08</t>
  </si>
  <si>
    <t xml:space="preserve">  机关事业单位基本养老保险缴费</t>
  </si>
  <si>
    <t xml:space="preserve">  会议费</t>
  </si>
  <si>
    <t>09</t>
  </si>
  <si>
    <t xml:space="preserve">  职业年金缴费</t>
  </si>
  <si>
    <t xml:space="preserve">  培训费</t>
  </si>
  <si>
    <t xml:space="preserve">  职工基本医疗保险缴费</t>
  </si>
  <si>
    <t>04</t>
  </si>
  <si>
    <t xml:space="preserve">  专用材料购置费</t>
  </si>
  <si>
    <t xml:space="preserve">  公务员医疗补助缴费</t>
  </si>
  <si>
    <t>05</t>
  </si>
  <si>
    <t xml:space="preserve">  委托业务费</t>
  </si>
  <si>
    <t xml:space="preserve">  其他社会保障缴费</t>
  </si>
  <si>
    <t xml:space="preserve">  公务接待费</t>
  </si>
  <si>
    <t xml:space="preserve">  因公出国（境）费用</t>
  </si>
  <si>
    <t xml:space="preserve">  医疗费</t>
  </si>
  <si>
    <t xml:space="preserve">  公务用车运行维护费</t>
  </si>
  <si>
    <t xml:space="preserve">  维修（护）费</t>
  </si>
  <si>
    <t>商品和服务支出</t>
  </si>
  <si>
    <t xml:space="preserve">  其他商品和服务支出</t>
  </si>
  <si>
    <t xml:space="preserve">  办公费</t>
  </si>
  <si>
    <t>503</t>
  </si>
  <si>
    <t>机关资本性支出（一）</t>
  </si>
  <si>
    <t xml:space="preserve">  印刷费</t>
  </si>
  <si>
    <t xml:space="preserve">  房屋建筑物购建</t>
  </si>
  <si>
    <t xml:space="preserve">  咨询费</t>
  </si>
  <si>
    <t xml:space="preserve">  基础设施建设</t>
  </si>
  <si>
    <t xml:space="preserve">  手续费</t>
  </si>
  <si>
    <t xml:space="preserve">  公务用车购置</t>
  </si>
  <si>
    <t xml:space="preserve">  水费</t>
  </si>
  <si>
    <t xml:space="preserve">  土地征迁补偿和安置支出</t>
  </si>
  <si>
    <t xml:space="preserve">  电费</t>
  </si>
  <si>
    <t xml:space="preserve">  设备购置</t>
  </si>
  <si>
    <t xml:space="preserve">  邮电费</t>
  </si>
  <si>
    <t xml:space="preserve">  大型修缮</t>
  </si>
  <si>
    <t xml:space="preserve">  取暖费</t>
  </si>
  <si>
    <t xml:space="preserve">  其他资本性支出</t>
  </si>
  <si>
    <t xml:space="preserve">  物业管理费</t>
  </si>
  <si>
    <t>504</t>
  </si>
  <si>
    <t>机关资本性支出（二）</t>
  </si>
  <si>
    <t xml:space="preserve">  差旅费</t>
  </si>
  <si>
    <t xml:space="preserve">  租赁费</t>
  </si>
  <si>
    <t>505</t>
  </si>
  <si>
    <t>对事业单位经常性补助</t>
  </si>
  <si>
    <t xml:space="preserve">  专用材料费</t>
  </si>
  <si>
    <t xml:space="preserve">  工资福利支出</t>
  </si>
  <si>
    <t xml:space="preserve">  被装购置费</t>
  </si>
  <si>
    <t xml:space="preserve">  商品和服务支出</t>
  </si>
  <si>
    <t xml:space="preserve">  专用燃料费</t>
  </si>
  <si>
    <t xml:space="preserve">  其他对事业单位补助</t>
  </si>
  <si>
    <t>26</t>
  </si>
  <si>
    <t xml:space="preserve">  劳务费</t>
  </si>
  <si>
    <t>506</t>
  </si>
  <si>
    <t>对事业单位资本性补助</t>
  </si>
  <si>
    <t>27</t>
  </si>
  <si>
    <t xml:space="preserve">  资本性支出（一）</t>
  </si>
  <si>
    <t>28</t>
  </si>
  <si>
    <t xml:space="preserve">  工会经费</t>
  </si>
  <si>
    <t xml:space="preserve">  资本性支出（二）</t>
  </si>
  <si>
    <t>29</t>
  </si>
  <si>
    <t xml:space="preserve">  福利费</t>
  </si>
  <si>
    <t>507</t>
  </si>
  <si>
    <t>对企业补助</t>
  </si>
  <si>
    <t>31</t>
  </si>
  <si>
    <t xml:space="preserve">  费用补贴</t>
  </si>
  <si>
    <t>39</t>
  </si>
  <si>
    <t xml:space="preserve">  其他交通费用</t>
  </si>
  <si>
    <t xml:space="preserve">  利息补贴</t>
  </si>
  <si>
    <t>40</t>
  </si>
  <si>
    <t xml:space="preserve">  税金及附加费用</t>
  </si>
  <si>
    <t xml:space="preserve">  其他对企业补助</t>
  </si>
  <si>
    <t>508</t>
  </si>
  <si>
    <t>对企业资本性支出</t>
  </si>
  <si>
    <t>对个人和家庭的补助</t>
  </si>
  <si>
    <t xml:space="preserve">  资本金注入（一）</t>
  </si>
  <si>
    <t xml:space="preserve">  离休费</t>
  </si>
  <si>
    <t xml:space="preserve">  资本金注入（二）</t>
  </si>
  <si>
    <t xml:space="preserve">  退休费</t>
  </si>
  <si>
    <t xml:space="preserve">  政府投资基金股权投资</t>
  </si>
  <si>
    <t xml:space="preserve">  退职（役）费</t>
  </si>
  <si>
    <t xml:space="preserve">  其他对企业资本性支出</t>
  </si>
  <si>
    <t xml:space="preserve">  抚恤金</t>
  </si>
  <si>
    <t>509</t>
  </si>
  <si>
    <t xml:space="preserve">  生活补助</t>
  </si>
  <si>
    <t xml:space="preserve">  社会福利和救助</t>
  </si>
  <si>
    <t xml:space="preserve">  救济费</t>
  </si>
  <si>
    <t xml:space="preserve">  助学金</t>
  </si>
  <si>
    <t xml:space="preserve">  医疗费补助</t>
  </si>
  <si>
    <t xml:space="preserve">  个人农业生产补贴</t>
  </si>
  <si>
    <t xml:space="preserve">  离退休费</t>
  </si>
  <si>
    <t xml:space="preserve">  奖励金</t>
  </si>
  <si>
    <t xml:space="preserve">  其他对个人和家庭补助</t>
  </si>
  <si>
    <t>510</t>
  </si>
  <si>
    <t>对社会保障基金补助</t>
  </si>
  <si>
    <t xml:space="preserve">  代缴社会保险费</t>
  </si>
  <si>
    <t xml:space="preserve">  对社会保险基金补助</t>
  </si>
  <si>
    <t xml:space="preserve">  其他对个人和家庭的补助</t>
  </si>
  <si>
    <t xml:space="preserve">  补充全国社会保障基金</t>
  </si>
  <si>
    <t>债务利息及费用支出</t>
  </si>
  <si>
    <t xml:space="preserve">  对机关事业单位职业年金的补助</t>
  </si>
  <si>
    <t xml:space="preserve">  国内债务付息</t>
  </si>
  <si>
    <t>511</t>
  </si>
  <si>
    <t xml:space="preserve">  国外债务付息</t>
  </si>
  <si>
    <t xml:space="preserve">  国内债务发行费用</t>
  </si>
  <si>
    <t xml:space="preserve">  国外债务发行费用</t>
  </si>
  <si>
    <t>资本性支出（基本建设）</t>
  </si>
  <si>
    <t>512</t>
  </si>
  <si>
    <t>债务还本支出</t>
  </si>
  <si>
    <t xml:space="preserve">  办公设备购置</t>
  </si>
  <si>
    <t xml:space="preserve">  国内债务还本</t>
  </si>
  <si>
    <t xml:space="preserve">  专用设备购置</t>
  </si>
  <si>
    <t xml:space="preserve">  国外债务还本</t>
  </si>
  <si>
    <t>513</t>
  </si>
  <si>
    <t>转移性支出</t>
  </si>
  <si>
    <t xml:space="preserve">  上下级政府间转移性支出</t>
  </si>
  <si>
    <t xml:space="preserve">  信息网络及软件购置更新</t>
  </si>
  <si>
    <t xml:space="preserve">  援助其他地区支出</t>
  </si>
  <si>
    <t xml:space="preserve">  物资储备</t>
  </si>
  <si>
    <t xml:space="preserve">  债务转贷</t>
  </si>
  <si>
    <t xml:space="preserve">  调出资金</t>
  </si>
  <si>
    <t xml:space="preserve">  其他交通工具购置</t>
  </si>
  <si>
    <t xml:space="preserve">  安排预算稳定调节基金</t>
  </si>
  <si>
    <t xml:space="preserve">  文物和陈列品购置</t>
  </si>
  <si>
    <t xml:space="preserve">  补充预算周转金</t>
  </si>
  <si>
    <t xml:space="preserve">  无形资产购置</t>
  </si>
  <si>
    <t>514</t>
  </si>
  <si>
    <t>预备费及预留</t>
  </si>
  <si>
    <t xml:space="preserve">  其他基本建设支出</t>
  </si>
  <si>
    <t xml:space="preserve">  预备费</t>
  </si>
  <si>
    <t>资本性支出</t>
  </si>
  <si>
    <t xml:space="preserve">  预留</t>
  </si>
  <si>
    <t>599</t>
  </si>
  <si>
    <t xml:space="preserve">  国家赔偿费用支出</t>
  </si>
  <si>
    <t xml:space="preserve">  对民间非营利组织和群众性自治组织补贴</t>
  </si>
  <si>
    <t xml:space="preserve">  经常性赠与</t>
  </si>
  <si>
    <t xml:space="preserve">  资本性赠与</t>
  </si>
  <si>
    <t xml:space="preserve">  其他支出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</si>
  <si>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</si>
  <si>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</si>
  <si>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</si>
  <si>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</si>
  <si>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>对企业补助（基本建设）</t>
  </si>
  <si>
    <t xml:space="preserve">  资本金注入</t>
  </si>
  <si>
    <t>预算03表</t>
  </si>
  <si>
    <t>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</si>
  <si>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</si>
  <si>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</si>
  <si>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</si>
  <si>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</si>
  <si>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</si>
  <si>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</si>
  <si>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</si>
  <si>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</si>
  <si>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基本支出预算表（人员类、运转类公用经费项目）</t>
  </si>
  <si>
    <t>单位名称</t>
  </si>
  <si>
    <t>项目代码</t>
  </si>
  <si>
    <t>项目名称</t>
  </si>
  <si>
    <t>部门经济科目编码</t>
  </si>
  <si>
    <t>部门经济科目名称</t>
  </si>
  <si>
    <t>资金来源</t>
  </si>
  <si>
    <t>总计</t>
  </si>
  <si>
    <t>财政拨款结转结余</t>
  </si>
  <si>
    <t>一般公共预算资金</t>
  </si>
  <si>
    <t>全年数</t>
  </si>
  <si>
    <t>已提前安排</t>
  </si>
  <si>
    <t>抵扣上年垫付资金</t>
  </si>
  <si>
    <t>本次下达</t>
  </si>
  <si>
    <t>另文下达</t>
  </si>
  <si>
    <t>其中：转隶人员公用经费</t>
  </si>
  <si>
    <t>530303210000000000520</t>
  </si>
  <si>
    <t>基本工资（事业）</t>
  </si>
  <si>
    <t xml:space="preserve">30101 </t>
  </si>
  <si>
    <t>21.97</t>
  </si>
  <si>
    <t>津贴补贴（事业）</t>
  </si>
  <si>
    <t xml:space="preserve">30102 </t>
  </si>
  <si>
    <t>11.44</t>
  </si>
  <si>
    <t>奖金（事业）</t>
  </si>
  <si>
    <t xml:space="preserve">30103 </t>
  </si>
  <si>
    <t>1.83</t>
  </si>
  <si>
    <t>绩效工资2017年提高标准（事业）</t>
  </si>
  <si>
    <t xml:space="preserve">30107 </t>
  </si>
  <si>
    <t>10.80</t>
  </si>
  <si>
    <t>绩效工资（事业）</t>
  </si>
  <si>
    <t>14.21</t>
  </si>
  <si>
    <t>530303210000000000521</t>
  </si>
  <si>
    <t>机关事业单位基本养老保险缴费</t>
  </si>
  <si>
    <t xml:space="preserve">30108 </t>
  </si>
  <si>
    <t>7.62</t>
  </si>
  <si>
    <t>基本医疗保险（事业）</t>
  </si>
  <si>
    <t xml:space="preserve">30110 </t>
  </si>
  <si>
    <t>职工基本医疗保险缴费</t>
  </si>
  <si>
    <t>4.76</t>
  </si>
  <si>
    <t>附加商业医疗保险</t>
  </si>
  <si>
    <t>30110</t>
  </si>
  <si>
    <t>0.13</t>
  </si>
  <si>
    <t>公务员医疗</t>
  </si>
  <si>
    <t xml:space="preserve">30111 </t>
  </si>
  <si>
    <t>1.67</t>
  </si>
  <si>
    <t>工伤保险</t>
  </si>
  <si>
    <t xml:space="preserve">30112 </t>
  </si>
  <si>
    <t>0.06</t>
  </si>
  <si>
    <t>生育保险</t>
  </si>
  <si>
    <t>0.58</t>
  </si>
  <si>
    <t>失业保险</t>
  </si>
  <si>
    <t>0.42</t>
  </si>
  <si>
    <t>530303210000000000522</t>
  </si>
  <si>
    <t>住房公积金</t>
  </si>
  <si>
    <t xml:space="preserve">30113 </t>
  </si>
  <si>
    <t>5.71</t>
  </si>
  <si>
    <t>530303210000000000523</t>
  </si>
  <si>
    <t>其他工资福利支出</t>
  </si>
  <si>
    <t>30199</t>
  </si>
  <si>
    <t>12.00</t>
  </si>
  <si>
    <t xml:space="preserve">30199 </t>
  </si>
  <si>
    <t>252.00</t>
  </si>
  <si>
    <t>绩效考核经费</t>
  </si>
  <si>
    <t>机关事业单位公用经费</t>
  </si>
  <si>
    <t xml:space="preserve">30201 </t>
  </si>
  <si>
    <t xml:space="preserve">30217 </t>
  </si>
  <si>
    <t>530303210000000000524</t>
  </si>
  <si>
    <t>工会经费</t>
  </si>
  <si>
    <t xml:space="preserve">30228 </t>
  </si>
  <si>
    <t>福利费</t>
  </si>
  <si>
    <t xml:space="preserve">30229 </t>
  </si>
  <si>
    <t>预算05-1表</t>
  </si>
  <si>
    <t>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</si>
  <si>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</si>
  <si>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</si>
  <si>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</si>
  <si>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</si>
  <si>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</si>
  <si>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事业单位
经营收入</t>
  </si>
  <si>
    <t>其中：本次下达</t>
  </si>
  <si>
    <t>31 专项业务类</t>
  </si>
  <si>
    <t>530303210000000000189</t>
  </si>
  <si>
    <t>城市管理综合执法经费</t>
  </si>
  <si>
    <t>城管执法</t>
  </si>
  <si>
    <t>办公费</t>
  </si>
  <si>
    <t>530303221100000686755</t>
  </si>
  <si>
    <t>垃圾处置专项经费</t>
  </si>
  <si>
    <t>城乡社区环境卫生</t>
  </si>
  <si>
    <t>物业管理费</t>
  </si>
  <si>
    <t>33 事业发展类</t>
  </si>
  <si>
    <t>530303221100000694428</t>
  </si>
  <si>
    <t>环卫保洁及设备维护专项经费</t>
  </si>
  <si>
    <t>530303221100000694521</t>
  </si>
  <si>
    <t>历年各项欠款专项经费</t>
  </si>
  <si>
    <t>其他城乡社区公共设施支出</t>
  </si>
  <si>
    <t>预算05-2表</t>
  </si>
  <si>
    <t>项目支出绩效目标表（本次下达）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</si>
  <si>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</si>
  <si>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</si>
  <si>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</si>
  <si>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</si>
  <si>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</si>
  <si>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</si>
  <si>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</si>
  <si>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</si>
  <si>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</si>
  <si>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</si>
  <si>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为城市管理综合执法队伍建设进一步加强，逐步提升城市管理综合执法工作规范化水平，行政执法氛围明显好转、违法行为明显减少、执法力度明显加强、执法形象不断提升，2022年度申报城市管理综合执法专项经费150万元，通过完成查处行政处罚案件数量不少于100件，通过对150人次以上的城市管理综合执法人员进行培训，按照规定采购73套以上的执法服装，把城市建设成为环境优美、生活舒适的居住地，让人民群众的生活环境有较大改善和提升，打造宜居宜业宜游的美丽经开区。巩固创文成果，保持创文工作的常态化。</t>
  </si>
  <si>
    <t>产出指标</t>
  </si>
  <si>
    <t>数量指标</t>
  </si>
  <si>
    <t>查处行政处罚案件数量</t>
  </si>
  <si>
    <t>&gt;=</t>
  </si>
  <si>
    <t>100</t>
  </si>
  <si>
    <t>件</t>
  </si>
  <si>
    <t>定量指标</t>
  </si>
  <si>
    <t>反映查处行政处罚案件数数量</t>
  </si>
  <si>
    <t>执法人员培训人次</t>
  </si>
  <si>
    <t>150</t>
  </si>
  <si>
    <t>人次</t>
  </si>
  <si>
    <t>反映执法人员培训人次</t>
  </si>
  <si>
    <t>执法服装购置数量</t>
  </si>
  <si>
    <t>73</t>
  </si>
  <si>
    <t>套</t>
  </si>
  <si>
    <t>反映执法服装购置数量</t>
  </si>
  <si>
    <t>质量指标</t>
  </si>
  <si>
    <t>行政处罚案件完结率</t>
  </si>
  <si>
    <t>=</t>
  </si>
  <si>
    <t>%</t>
  </si>
  <si>
    <t>反映行政处罚案件完结情况</t>
  </si>
  <si>
    <t>执法人员培训合格率</t>
  </si>
  <si>
    <t>反映执法人员培训合格情况</t>
  </si>
  <si>
    <t>执法服装验收合格率</t>
  </si>
  <si>
    <t xml:space="preserve">反映执法服装采购质量情况
</t>
  </si>
  <si>
    <t>成本指标</t>
  </si>
  <si>
    <t>购置成本节约率</t>
  </si>
  <si>
    <t xml:space="preserve">反映执法服装采购成本控制效果
</t>
  </si>
  <si>
    <t>效益指标</t>
  </si>
  <si>
    <t>社会效益指标</t>
  </si>
  <si>
    <t>助推文明城市建设</t>
  </si>
  <si>
    <t>〉﹦</t>
  </si>
  <si>
    <t>反映项目实施是否有助推文明城市建设的作用</t>
  </si>
  <si>
    <t>满意度指标</t>
  </si>
  <si>
    <t>服务对象满意度指标</t>
  </si>
  <si>
    <t>服务受益人员满意度</t>
  </si>
  <si>
    <t>反映社会公众对综合执法局履职情况的满意程度</t>
  </si>
  <si>
    <t>为保证经开区全辖区内环境卫生的干净整洁，生活垃圾应定点、定时投放收集，垃圾日产日清，车辆随时保持清洁，垃圾收集过程中车走地净，2022年度申报垃圾处置专项经费300万元，计划完成经开区辖区内44776.12吨生活垃圾处置，给市民提供一个安居乐业的生活环境。</t>
  </si>
  <si>
    <t>城市生活垃圾处置数量</t>
  </si>
  <si>
    <t>吨</t>
  </si>
  <si>
    <t>反映生活垃圾处置数量</t>
  </si>
  <si>
    <t>垃圾处置覆盖率</t>
  </si>
  <si>
    <t>反映垃圾处置覆盖范围</t>
  </si>
  <si>
    <t>时效指标</t>
  </si>
  <si>
    <t>清运及时性</t>
  </si>
  <si>
    <t>﹦</t>
  </si>
  <si>
    <t>反映垃圾处置清运完成及时性</t>
  </si>
  <si>
    <t>生活垃圾处置成本</t>
  </si>
  <si>
    <t>&lt;=</t>
  </si>
  <si>
    <t>元/吨</t>
  </si>
  <si>
    <t>反映垃圾处置成本</t>
  </si>
  <si>
    <t>城乡人居环境改善情况</t>
  </si>
  <si>
    <t>反映城乡人居环境的有利影响</t>
  </si>
  <si>
    <t>反映服务受益人员满意程度</t>
  </si>
  <si>
    <t>为保证经开区全辖区内环境卫生的干净整洁，道路保洁到位,2022年度申报环卫保洁及设备维护专项经费1000万元,通过完成经开区辖区内1272150.22平方米主干道、次干道清扫保洁,质量达到“七无"（即无堆积物、无果皮纸屑、无土石杂草、无污染积水、无痰迹、无烟头、无碎砖瓦砾）；"七净"（即下水口净、树池净、绿化带内及周边净、路沿石净、人行道净、车行道净、边沟净）；背街、背巷清扫保洁质量达到“五无"（即无堆积物、无污泥积水、无果皮纸屑、无砖头瓦块、无积存垃圾）；“五净"（即下水口净、树池净、绿化带内及周边净、人行道净、车行道净）,给城市居民创造一个安居乐业的生活环境。</t>
  </si>
  <si>
    <t>道路清扫保洁面积</t>
  </si>
  <si>
    <t>平方米</t>
  </si>
  <si>
    <t>反映清扫保洁面积完成情况</t>
  </si>
  <si>
    <t>清扫保洁合格率</t>
  </si>
  <si>
    <t>反映清扫保洁验收合格的情况</t>
  </si>
  <si>
    <t>清扫及时性</t>
  </si>
  <si>
    <t>反映清扫保洁完成及时性</t>
  </si>
  <si>
    <t>清扫保洁成本</t>
  </si>
  <si>
    <t>&lt; ﹦</t>
  </si>
  <si>
    <t>合价约定单价</t>
  </si>
  <si>
    <t>元/月.平方米</t>
  </si>
  <si>
    <t>反映清扫保洁成本</t>
  </si>
  <si>
    <t>为及时支付历年各项欠款，2022年度申报历年各项欠款专项经费1000万元，通过完成2017年执法服装购置费、2019年环卫设备购置费、2020年智慧城管一期建设费、2018至2021年创文期间人行道停车泊位施画工程款、2021年经开区鸡街新区门头牌匾拆除安装工程款、2020年新建翠和路、学府路2座公厕工程款、2021年餐厨垃圾处理厂建设费及2017年至2021年环卫清扫保洁费等8个项目欠款支付，履行合同约定，维护社会稳定。</t>
  </si>
  <si>
    <t>合同执行率</t>
  </si>
  <si>
    <t>个</t>
  </si>
  <si>
    <t>反映项目执行情况</t>
  </si>
  <si>
    <t>履约成本合规性</t>
  </si>
  <si>
    <t>反映项目是否依据合同进度及验收情况进行款项支付</t>
  </si>
  <si>
    <t>资金及时完成率</t>
  </si>
  <si>
    <t>反映资金支付的及时情况</t>
  </si>
  <si>
    <t>综合使用率</t>
  </si>
  <si>
    <t>反映设施建成后的利用、使用的情况</t>
  </si>
  <si>
    <t>受益人群满意度</t>
  </si>
  <si>
    <t>反映调查人群中对设施建设或设施运行的满意度</t>
  </si>
  <si>
    <t>预算05-3表</t>
  </si>
  <si>
    <t>项目支出绩效目标表（另文下达）</t>
  </si>
  <si>
    <t>预算06表</t>
  </si>
  <si>
    <t>政府性基金预算支出预算表</t>
  </si>
  <si>
    <t>本年政府性基金预算支出</t>
  </si>
  <si>
    <t>预算07表</t>
  </si>
  <si>
    <t>本年国有资本经营预算支出</t>
  </si>
  <si>
    <t>预算08表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</si>
  <si>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</si>
  <si>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</si>
  <si>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</si>
  <si>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</si>
  <si>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</si>
  <si>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</si>
  <si>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</si>
  <si>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</si>
  <si>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</si>
  <si>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</si>
  <si>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城市管理综合执法专项经费</t>
  </si>
  <si>
    <t xml:space="preserve">   复印机</t>
  </si>
  <si>
    <t>A020201 复印机</t>
  </si>
  <si>
    <t>台</t>
  </si>
  <si>
    <t xml:space="preserve">   数字城管执法系统</t>
  </si>
  <si>
    <t>A0201080301 通用应用软件</t>
  </si>
  <si>
    <t xml:space="preserve">   执法取证设备</t>
  </si>
  <si>
    <t>A02091107 视频监控设备</t>
  </si>
  <si>
    <t xml:space="preserve">   执法防护装备</t>
  </si>
  <si>
    <t>A032509 防护防暴装备</t>
  </si>
  <si>
    <t>预算09表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</si>
  <si>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</si>
  <si>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</si>
  <si>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</si>
  <si>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</si>
  <si>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</si>
  <si>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</si>
  <si>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</si>
  <si>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预算10-1表</t>
  </si>
  <si>
    <t>单位名称（项目）</t>
  </si>
  <si>
    <t>地区</t>
  </si>
  <si>
    <t>政府性基金</t>
  </si>
  <si>
    <t>预算10-2表</t>
  </si>
  <si>
    <t>预算11表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</si>
  <si>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</si>
  <si>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</si>
  <si>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</si>
  <si>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</si>
  <si>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</si>
  <si>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</si>
  <si>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</si>
  <si>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</si>
  <si>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 xml:space="preserve">单位名称：曲靖经济技术开发区城市综合行政执法局 </t>
    <phoneticPr fontId="2" type="noConversion"/>
  </si>
  <si>
    <t xml:space="preserve"> 国有资本经营预算支出预算表</t>
    <phoneticPr fontId="2" type="noConversion"/>
  </si>
  <si>
    <t>说明：曲靖经济技术开发区城市综合行政执法局2022年度无区对下转移支付，故此表为空。</t>
    <phoneticPr fontId="2" type="noConversion"/>
  </si>
  <si>
    <t>说明：曲靖经济技术开发区城市综合行政执法局2022年度无政府购买服务预算，故此表为空。</t>
    <phoneticPr fontId="2" type="noConversion"/>
  </si>
  <si>
    <t>说明：曲靖经济技术开发区城市综合行政执法局2022年度无国有资本经营预算支出预算，故此表为空。</t>
    <phoneticPr fontId="2" type="noConversion"/>
  </si>
  <si>
    <t>说明：曲靖经济技术开发区城市综合行政执法局2022年度无政府性基金预算支出，故此表为空。</t>
    <phoneticPr fontId="2" type="noConversion"/>
  </si>
  <si>
    <t>说明：曲靖经济技术开发区城市综合行政执法局2022年度无新增资产，故此表为空。</t>
    <phoneticPr fontId="2" type="noConversion"/>
  </si>
  <si>
    <t>区对下转移支付绩效目标表</t>
    <phoneticPr fontId="2" type="noConversion"/>
  </si>
  <si>
    <t>区对下转移支付预算表</t>
    <phoneticPr fontId="2" type="noConversion"/>
  </si>
  <si>
    <t>说明：曲靖经济技术开发区城市综合行政执法局2022年度无另文下达的项目支出，故项目支出绩效目标表（另文下达）为空表。</t>
    <phoneticPr fontId="2" type="noConversion"/>
  </si>
  <si>
    <r>
      <t xml:space="preserve"> </t>
    </r>
    <r>
      <rPr>
        <sz val="10"/>
        <color theme="1"/>
        <rFont val="宋体"/>
        <family val="3"/>
        <charset val="134"/>
      </rPr>
      <t>城管执法</t>
    </r>
  </si>
  <si>
    <r>
      <t xml:space="preserve"> </t>
    </r>
    <r>
      <rPr>
        <sz val="10"/>
        <color theme="1"/>
        <rFont val="宋体"/>
        <family val="3"/>
        <charset val="134"/>
      </rPr>
      <t>基本工资</t>
    </r>
  </si>
  <si>
    <r>
      <t xml:space="preserve"> </t>
    </r>
    <r>
      <rPr>
        <sz val="10"/>
        <color theme="1"/>
        <rFont val="宋体"/>
        <family val="3"/>
        <charset val="134"/>
      </rPr>
      <t>津贴补贴</t>
    </r>
  </si>
  <si>
    <r>
      <t xml:space="preserve"> </t>
    </r>
    <r>
      <rPr>
        <sz val="10"/>
        <color theme="1"/>
        <rFont val="宋体"/>
        <family val="3"/>
        <charset val="134"/>
      </rPr>
      <t>奖金</t>
    </r>
  </si>
  <si>
    <r>
      <t xml:space="preserve"> </t>
    </r>
    <r>
      <rPr>
        <sz val="10"/>
        <color theme="1"/>
        <rFont val="宋体"/>
        <family val="3"/>
        <charset val="134"/>
      </rPr>
      <t>绩效工资</t>
    </r>
  </si>
  <si>
    <r>
      <t xml:space="preserve"> </t>
    </r>
    <r>
      <rPr>
        <sz val="10"/>
        <color theme="1"/>
        <rFont val="宋体"/>
        <family val="3"/>
        <charset val="134"/>
      </rPr>
      <t>机关事业单位基本养老保险缴费支出</t>
    </r>
  </si>
  <si>
    <r>
      <t xml:space="preserve"> </t>
    </r>
    <r>
      <rPr>
        <sz val="10"/>
        <color theme="1"/>
        <rFont val="宋体"/>
        <family val="3"/>
        <charset val="134"/>
      </rPr>
      <t>机关事业单位基本养老保险缴费</t>
    </r>
  </si>
  <si>
    <r>
      <t xml:space="preserve"> </t>
    </r>
    <r>
      <rPr>
        <sz val="10"/>
        <color theme="1"/>
        <rFont val="宋体"/>
        <family val="3"/>
        <charset val="134"/>
      </rPr>
      <t>事业单位医疗</t>
    </r>
  </si>
  <si>
    <r>
      <t xml:space="preserve"> </t>
    </r>
    <r>
      <rPr>
        <sz val="10"/>
        <color theme="1"/>
        <rFont val="宋体"/>
        <family val="3"/>
        <charset val="134"/>
      </rPr>
      <t>其他行政事业单位医疗支出</t>
    </r>
  </si>
  <si>
    <r>
      <t xml:space="preserve"> </t>
    </r>
    <r>
      <rPr>
        <sz val="10"/>
        <color theme="1"/>
        <rFont val="宋体"/>
        <family val="3"/>
        <charset val="134"/>
      </rPr>
      <t>职工基本医疗保险缴费</t>
    </r>
  </si>
  <si>
    <r>
      <t xml:space="preserve"> </t>
    </r>
    <r>
      <rPr>
        <sz val="10"/>
        <color theme="1"/>
        <rFont val="宋体"/>
        <family val="3"/>
        <charset val="134"/>
      </rPr>
      <t>公务员医疗补助缴费</t>
    </r>
  </si>
  <si>
    <r>
      <t xml:space="preserve"> </t>
    </r>
    <r>
      <rPr>
        <sz val="10"/>
        <color theme="1"/>
        <rFont val="宋体"/>
        <family val="3"/>
        <charset val="134"/>
      </rPr>
      <t>其他社会保障缴费</t>
    </r>
  </si>
  <si>
    <r>
      <t xml:space="preserve"> </t>
    </r>
    <r>
      <rPr>
        <sz val="10"/>
        <color theme="1"/>
        <rFont val="宋体"/>
        <family val="3"/>
        <charset val="134"/>
      </rPr>
      <t>财政对失业保险基金的补助</t>
    </r>
  </si>
  <si>
    <r>
      <t xml:space="preserve"> </t>
    </r>
    <r>
      <rPr>
        <sz val="10"/>
        <color theme="1"/>
        <rFont val="宋体"/>
        <family val="3"/>
        <charset val="134"/>
      </rPr>
      <t>住房公积金</t>
    </r>
  </si>
  <si>
    <t>530303221100000699283</t>
  </si>
  <si>
    <r>
      <t xml:space="preserve"> </t>
    </r>
    <r>
      <rPr>
        <sz val="10"/>
        <color theme="1"/>
        <rFont val="宋体"/>
        <family val="3"/>
        <charset val="134"/>
      </rPr>
      <t>其他工资福利支出</t>
    </r>
  </si>
  <si>
    <t>530303210000000000525</t>
  </si>
  <si>
    <r>
      <t xml:space="preserve"> </t>
    </r>
    <r>
      <rPr>
        <sz val="10"/>
        <color theme="1"/>
        <rFont val="宋体"/>
        <family val="3"/>
        <charset val="134"/>
      </rPr>
      <t>办公费</t>
    </r>
  </si>
  <si>
    <t>530303210000000000613</t>
  </si>
  <si>
    <r>
      <t xml:space="preserve"> </t>
    </r>
    <r>
      <rPr>
        <sz val="10"/>
        <color theme="1"/>
        <rFont val="宋体"/>
        <family val="3"/>
        <charset val="134"/>
      </rPr>
      <t>公务接待费</t>
    </r>
  </si>
  <si>
    <r>
      <t xml:space="preserve"> </t>
    </r>
    <r>
      <rPr>
        <sz val="10"/>
        <color theme="1"/>
        <rFont val="宋体"/>
        <family val="3"/>
        <charset val="134"/>
      </rPr>
      <t>工会经费</t>
    </r>
  </si>
  <si>
    <r>
      <t xml:space="preserve"> </t>
    </r>
    <r>
      <rPr>
        <sz val="10"/>
        <color theme="1"/>
        <rFont val="宋体"/>
        <family val="3"/>
        <charset val="134"/>
      </rPr>
      <t>福利费</t>
    </r>
  </si>
  <si>
    <r>
      <t xml:space="preserve">    </t>
    </r>
    <r>
      <rPr>
        <sz val="11"/>
        <color theme="1"/>
        <rFont val="宋体"/>
        <family val="3"/>
        <charset val="134"/>
      </rPr>
      <t>其他城乡社区公共设施支出</t>
    </r>
  </si>
  <si>
    <r>
      <t xml:space="preserve">    </t>
    </r>
    <r>
      <rPr>
        <sz val="10"/>
        <color theme="1"/>
        <rFont val="宋体"/>
        <family val="3"/>
        <charset val="134"/>
      </rPr>
      <t>其他城乡社区公共设施支出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</si>
</sst>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_(* #,##0.00_);_(* \(#,##0.00\);_(* &quot;-&quot;??_);_(@_)"/>
    <numFmt numFmtId="177" formatCode="0.00_ "/>
    <numFmt numFmtId="178" formatCode="0.00_);[Red]\-0.00\ "/>
    <numFmt numFmtId="179" formatCode="#,##0.00_ "/>
    <numFmt numFmtId="180" formatCode="#,##0.00_);[Red]\-#,##0.00\ "/>
  </numFmts>
  <fonts count="18">
    <font>
      <sz val="10"/>
      <name val="Arial"/>
      <family val="2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Arial"/>
      <family val="2"/>
    </font>
    <font>
      <b/>
      <sz val="2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b/>
      <sz val="22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indexed="8"/>
      </bottom>
      <diagonal/>
    </border>
  </borders>
  <cellStyleXfs count="13">
    <xf numFmtId="0" fontId="0" fillId="0" borderId="0"/>
    <xf numFmtId="0" fontId="2" fillId="0" borderId="0">
      <alignment vertical="top"/>
      <protection locked="0"/>
    </xf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3" fillId="0" borderId="0"/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1" fillId="0" borderId="0"/>
    <xf numFmtId="176" fontId="4" fillId="0" borderId="0" applyFont="0" applyFill="0" applyBorder="0" applyAlignment="0" applyProtection="0"/>
  </cellStyleXfs>
  <cellXfs count="304">
    <xf numFmtId="0" fontId="0" fillId="0" borderId="0" xfId="0"/>
    <xf numFmtId="176" fontId="9" fillId="0" borderId="1" xfId="12" applyFont="1" applyFill="1" applyBorder="1" applyAlignment="1" applyProtection="1">
      <alignment horizontal="center" vertical="center"/>
    </xf>
    <xf numFmtId="176" fontId="9" fillId="0" borderId="21" xfId="12" applyFont="1" applyFill="1" applyBorder="1" applyAlignment="1" applyProtection="1">
      <alignment horizontal="center" vertical="center" wrapText="1"/>
      <protection locked="0"/>
    </xf>
    <xf numFmtId="10" fontId="12" fillId="0" borderId="0" xfId="2" applyNumberFormat="1" applyFont="1" applyFill="1" applyBorder="1" applyAlignment="1" applyProtection="1">
      <alignment horizontal="center" wrapText="1"/>
    </xf>
    <xf numFmtId="10" fontId="12" fillId="0" borderId="0" xfId="2" applyNumberFormat="1" applyFont="1" applyFill="1" applyBorder="1" applyAlignment="1" applyProtection="1"/>
    <xf numFmtId="176" fontId="9" fillId="0" borderId="18" xfId="12" applyFont="1" applyFill="1" applyBorder="1" applyAlignment="1" applyProtection="1">
      <alignment horizontal="right" vertical="center"/>
    </xf>
    <xf numFmtId="176" fontId="9" fillId="0" borderId="18" xfId="12" applyFont="1" applyFill="1" applyBorder="1" applyAlignment="1" applyProtection="1">
      <alignment vertical="center"/>
    </xf>
    <xf numFmtId="176" fontId="14" fillId="0" borderId="26" xfId="12" applyFont="1" applyFill="1" applyBorder="1" applyAlignment="1" applyProtection="1">
      <alignment horizontal="right" vertical="center"/>
    </xf>
    <xf numFmtId="176" fontId="14" fillId="0" borderId="1" xfId="12" applyFont="1" applyFill="1" applyBorder="1" applyAlignment="1" applyProtection="1">
      <alignment vertical="center"/>
    </xf>
    <xf numFmtId="176" fontId="14" fillId="0" borderId="25" xfId="12" applyFont="1" applyFill="1" applyBorder="1" applyAlignment="1" applyProtection="1">
      <alignment horizontal="right" vertical="center" wrapText="1"/>
    </xf>
    <xf numFmtId="176" fontId="14" fillId="0" borderId="18" xfId="12" applyFont="1" applyFill="1" applyBorder="1" applyAlignment="1" applyProtection="1">
      <alignment horizontal="center" vertical="center"/>
    </xf>
    <xf numFmtId="10" fontId="11" fillId="0" borderId="0" xfId="2" applyNumberFormat="1" applyFont="1" applyFill="1" applyBorder="1" applyAlignment="1" applyProtection="1"/>
    <xf numFmtId="10" fontId="9" fillId="0" borderId="0" xfId="2" applyNumberFormat="1" applyFont="1" applyFill="1" applyBorder="1" applyAlignment="1" applyProtection="1"/>
    <xf numFmtId="0" fontId="6" fillId="0" borderId="0" xfId="11" applyFont="1" applyFill="1" applyAlignment="1">
      <alignment vertical="center"/>
    </xf>
    <xf numFmtId="0" fontId="6" fillId="0" borderId="0" xfId="11" applyFont="1" applyFill="1" applyAlignment="1">
      <alignment horizontal="right" vertical="center"/>
    </xf>
    <xf numFmtId="0" fontId="8" fillId="0" borderId="0" xfId="11" applyFont="1" applyFill="1" applyAlignment="1">
      <alignment horizontal="center" vertical="center"/>
    </xf>
    <xf numFmtId="0" fontId="8" fillId="0" borderId="0" xfId="11" applyFont="1" applyFill="1" applyAlignment="1">
      <alignment vertical="center"/>
    </xf>
    <xf numFmtId="0" fontId="6" fillId="0" borderId="0" xfId="11" applyFont="1" applyFill="1" applyAlignment="1">
      <alignment horizontal="left" vertical="center"/>
    </xf>
    <xf numFmtId="0" fontId="9" fillId="0" borderId="10" xfId="9" applyFont="1" applyFill="1" applyBorder="1" applyAlignment="1">
      <alignment horizontal="center" vertical="center" wrapText="1"/>
    </xf>
    <xf numFmtId="0" fontId="9" fillId="0" borderId="7" xfId="9" applyFont="1" applyFill="1" applyBorder="1" applyAlignment="1">
      <alignment horizontal="center" vertical="center" wrapText="1"/>
    </xf>
    <xf numFmtId="0" fontId="9" fillId="0" borderId="9" xfId="9" applyFont="1" applyFill="1" applyBorder="1" applyAlignment="1">
      <alignment horizontal="center" vertical="center" wrapText="1"/>
    </xf>
    <xf numFmtId="0" fontId="9" fillId="0" borderId="6" xfId="9" applyFont="1" applyFill="1" applyBorder="1" applyAlignment="1">
      <alignment horizontal="center" vertical="center" wrapText="1"/>
    </xf>
    <xf numFmtId="0" fontId="9" fillId="0" borderId="0" xfId="11" applyFont="1" applyFill="1" applyAlignment="1">
      <alignment vertical="center"/>
    </xf>
    <xf numFmtId="0" fontId="9" fillId="0" borderId="4" xfId="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9" applyFont="1" applyFill="1" applyBorder="1" applyAlignment="1">
      <alignment horizontal="center" vertical="center" wrapText="1"/>
    </xf>
    <xf numFmtId="0" fontId="9" fillId="0" borderId="1" xfId="9" applyFont="1" applyFill="1" applyBorder="1" applyAlignment="1">
      <alignment vertical="center" wrapText="1"/>
    </xf>
    <xf numFmtId="0" fontId="9" fillId="0" borderId="1" xfId="9" applyFont="1" applyFill="1" applyBorder="1" applyAlignment="1">
      <alignment horizontal="left" vertical="center" wrapText="1" indent="1"/>
    </xf>
    <xf numFmtId="0" fontId="9" fillId="0" borderId="8" xfId="11" applyFont="1" applyFill="1" applyBorder="1" applyAlignment="1">
      <alignment vertical="center"/>
    </xf>
    <xf numFmtId="0" fontId="6" fillId="0" borderId="0" xfId="1" applyFont="1" applyFill="1" applyAlignment="1" applyProtection="1">
      <alignment vertical="center"/>
    </xf>
    <xf numFmtId="0" fontId="6" fillId="0" borderId="0" xfId="1" applyFont="1" applyFill="1" applyAlignment="1">
      <alignment vertical="center"/>
      <protection locked="0"/>
    </xf>
    <xf numFmtId="0" fontId="6" fillId="0" borderId="0" xfId="1" applyFont="1" applyFill="1" applyAlignment="1">
      <alignment horizontal="right" vertical="center"/>
      <protection locked="0"/>
    </xf>
    <xf numFmtId="0" fontId="8" fillId="0" borderId="0" xfId="1" applyFont="1" applyFill="1" applyAlignment="1" applyProtection="1">
      <alignment horizontal="center" vertical="center"/>
    </xf>
    <xf numFmtId="0" fontId="8" fillId="0" borderId="0" xfId="1" applyFont="1" applyFill="1" applyAlignment="1">
      <alignment horizontal="center" vertical="center"/>
      <protection locked="0"/>
    </xf>
    <xf numFmtId="0" fontId="8" fillId="0" borderId="0" xfId="1" applyFont="1" applyFill="1">
      <alignment vertical="top"/>
      <protection locked="0"/>
    </xf>
    <xf numFmtId="0" fontId="6" fillId="0" borderId="0" xfId="1" applyFont="1" applyFill="1" applyAlignment="1">
      <alignment horizontal="left" vertical="center"/>
      <protection locked="0"/>
    </xf>
    <xf numFmtId="0" fontId="6" fillId="0" borderId="0" xfId="1" applyFont="1" applyFill="1" applyAlignment="1">
      <alignment vertical="center"/>
      <protection locked="0"/>
    </xf>
    <xf numFmtId="0" fontId="9" fillId="0" borderId="18" xfId="1" applyFont="1" applyFill="1" applyBorder="1" applyAlignment="1" applyProtection="1">
      <alignment horizontal="center" vertical="center" wrapText="1"/>
    </xf>
    <xf numFmtId="0" fontId="9" fillId="0" borderId="18" xfId="1" applyFont="1" applyFill="1" applyBorder="1" applyAlignment="1">
      <alignment horizontal="center" vertical="center"/>
      <protection locked="0"/>
    </xf>
    <xf numFmtId="0" fontId="9" fillId="0" borderId="0" xfId="1" applyFont="1" applyFill="1">
      <alignment vertical="top"/>
      <protection locked="0"/>
    </xf>
    <xf numFmtId="0" fontId="9" fillId="0" borderId="18" xfId="1" applyFont="1" applyFill="1" applyBorder="1" applyAlignment="1" applyProtection="1">
      <alignment horizontal="left" vertical="center" wrapText="1"/>
    </xf>
    <xf numFmtId="0" fontId="9" fillId="0" borderId="18" xfId="1" applyFont="1" applyFill="1" applyBorder="1" applyAlignment="1" applyProtection="1">
      <alignment vertical="center" wrapText="1"/>
    </xf>
    <xf numFmtId="0" fontId="9" fillId="0" borderId="18" xfId="1" applyFont="1" applyFill="1" applyBorder="1" applyAlignment="1">
      <alignment horizontal="left" vertical="center" wrapText="1"/>
      <protection locked="0"/>
    </xf>
    <xf numFmtId="49" fontId="9" fillId="0" borderId="27" xfId="1" applyNumberFormat="1" applyFont="1" applyFill="1" applyBorder="1" applyAlignment="1" applyProtection="1">
      <alignment vertical="center"/>
    </xf>
    <xf numFmtId="0" fontId="9" fillId="0" borderId="0" xfId="1" applyFont="1" applyFill="1" applyAlignment="1">
      <alignment vertical="center"/>
      <protection locked="0"/>
    </xf>
    <xf numFmtId="0" fontId="9" fillId="0" borderId="0" xfId="1" applyFont="1" applyFill="1" applyAlignment="1" applyProtection="1">
      <alignment vertical="center"/>
    </xf>
    <xf numFmtId="0" fontId="10" fillId="0" borderId="0" xfId="1" applyFont="1" applyFill="1">
      <alignment vertical="top"/>
      <protection locked="0"/>
    </xf>
    <xf numFmtId="0" fontId="6" fillId="0" borderId="0" xfId="1" applyFont="1" applyFill="1" applyAlignment="1" applyProtection="1">
      <alignment horizontal="right" vertical="center"/>
    </xf>
    <xf numFmtId="0" fontId="8" fillId="0" borderId="0" xfId="1" applyFont="1" applyFill="1" applyAlignment="1" applyProtection="1">
      <alignment horizontal="center" vertical="center" wrapText="1"/>
    </xf>
    <xf numFmtId="0" fontId="6" fillId="0" borderId="0" xfId="1" applyFont="1" applyFill="1" applyAlignment="1" applyProtection="1">
      <alignment horizontal="left" vertical="center" wrapText="1"/>
    </xf>
    <xf numFmtId="0" fontId="6" fillId="0" borderId="0" xfId="1" applyFont="1" applyFill="1" applyAlignment="1" applyProtection="1">
      <alignment vertical="center" wrapText="1"/>
    </xf>
    <xf numFmtId="0" fontId="6" fillId="0" borderId="0" xfId="1" applyFont="1" applyFill="1" applyAlignment="1" applyProtection="1">
      <alignment horizontal="right" vertical="center" wrapText="1"/>
    </xf>
    <xf numFmtId="0" fontId="9" fillId="0" borderId="19" xfId="1" applyFont="1" applyFill="1" applyBorder="1" applyAlignment="1" applyProtection="1">
      <alignment horizontal="center" vertical="center"/>
    </xf>
    <xf numFmtId="0" fontId="9" fillId="0" borderId="20" xfId="1" applyFont="1" applyFill="1" applyBorder="1" applyAlignment="1" applyProtection="1">
      <alignment horizontal="center" vertical="center"/>
    </xf>
    <xf numFmtId="0" fontId="9" fillId="0" borderId="28" xfId="1" applyFont="1" applyFill="1" applyBorder="1" applyAlignment="1" applyProtection="1">
      <alignment horizontal="center" vertical="center"/>
    </xf>
    <xf numFmtId="0" fontId="9" fillId="0" borderId="1" xfId="1" applyFont="1" applyFill="1" applyBorder="1" applyAlignment="1" applyProtection="1">
      <alignment horizontal="center" vertical="center"/>
    </xf>
    <xf numFmtId="0" fontId="9" fillId="0" borderId="21" xfId="1" applyFont="1" applyFill="1" applyBorder="1" applyAlignment="1" applyProtection="1">
      <alignment horizontal="center" vertical="center"/>
    </xf>
    <xf numFmtId="0" fontId="9" fillId="0" borderId="22" xfId="1" applyFont="1" applyFill="1" applyBorder="1" applyAlignment="1" applyProtection="1">
      <alignment horizontal="center" vertical="center"/>
    </xf>
    <xf numFmtId="0" fontId="9" fillId="0" borderId="19" xfId="1" applyFont="1" applyFill="1" applyBorder="1" applyAlignment="1" applyProtection="1">
      <alignment horizontal="center" vertical="center" wrapText="1"/>
    </xf>
    <xf numFmtId="0" fontId="9" fillId="0" borderId="23" xfId="1" applyFont="1" applyFill="1" applyBorder="1" applyAlignment="1" applyProtection="1">
      <alignment horizontal="center" vertical="center" wrapText="1"/>
    </xf>
    <xf numFmtId="0" fontId="9" fillId="0" borderId="21" xfId="1" applyFont="1" applyFill="1" applyBorder="1" applyAlignment="1" applyProtection="1">
      <alignment horizontal="center" vertical="center"/>
    </xf>
    <xf numFmtId="0" fontId="9" fillId="0" borderId="18" xfId="1" applyFont="1" applyFill="1" applyBorder="1" applyAlignment="1" applyProtection="1">
      <alignment horizontal="center" vertical="center"/>
    </xf>
    <xf numFmtId="0" fontId="9" fillId="0" borderId="20" xfId="1" applyFont="1" applyFill="1" applyBorder="1" applyAlignment="1" applyProtection="1">
      <alignment horizontal="center" vertical="center"/>
    </xf>
    <xf numFmtId="0" fontId="9" fillId="0" borderId="18" xfId="1" applyFont="1" applyFill="1" applyBorder="1" applyAlignment="1">
      <alignment horizontal="right" vertical="center"/>
      <protection locked="0"/>
    </xf>
    <xf numFmtId="0" fontId="9" fillId="0" borderId="20" xfId="1" applyFont="1" applyFill="1" applyBorder="1" applyAlignment="1">
      <alignment horizontal="right" vertical="center"/>
      <protection locked="0"/>
    </xf>
    <xf numFmtId="0" fontId="9" fillId="0" borderId="0" xfId="1" applyFont="1" applyFill="1" applyAlignment="1" applyProtection="1"/>
    <xf numFmtId="0" fontId="6" fillId="0" borderId="0" xfId="1" applyFont="1" applyFill="1" applyAlignment="1" applyProtection="1">
      <alignment vertical="center" wrapText="1"/>
    </xf>
    <xf numFmtId="0" fontId="6" fillId="0" borderId="0" xfId="1" applyFont="1" applyFill="1" applyAlignment="1">
      <alignment vertical="center" wrapText="1"/>
      <protection locked="0"/>
    </xf>
    <xf numFmtId="0" fontId="6" fillId="0" borderId="0" xfId="1" applyFont="1" applyFill="1" applyAlignment="1">
      <alignment horizontal="right" vertical="center" wrapText="1"/>
      <protection locked="0"/>
    </xf>
    <xf numFmtId="0" fontId="6" fillId="0" borderId="0" xfId="1" applyFont="1" applyFill="1" applyAlignment="1" applyProtection="1">
      <alignment horizontal="right" vertical="center" wrapText="1"/>
    </xf>
    <xf numFmtId="0" fontId="6" fillId="0" borderId="0" xfId="1" applyFont="1" applyFill="1" applyAlignment="1" applyProtection="1">
      <alignment horizontal="left" vertical="center"/>
    </xf>
    <xf numFmtId="0" fontId="6" fillId="0" borderId="0" xfId="1" applyFont="1" applyFill="1" applyAlignment="1" applyProtection="1">
      <alignment vertical="center"/>
    </xf>
    <xf numFmtId="0" fontId="9" fillId="0" borderId="1" xfId="1" applyFont="1" applyFill="1" applyBorder="1" applyAlignment="1" applyProtection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  <protection locked="0"/>
    </xf>
    <xf numFmtId="0" fontId="9" fillId="0" borderId="1" xfId="1" applyFont="1" applyFill="1" applyBorder="1" applyAlignment="1" applyProtection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  <protection locked="0"/>
    </xf>
    <xf numFmtId="49" fontId="7" fillId="0" borderId="1" xfId="1" applyNumberFormat="1" applyFont="1" applyFill="1" applyBorder="1" applyAlignment="1" applyProtection="1">
      <alignment vertical="center"/>
    </xf>
    <xf numFmtId="49" fontId="7" fillId="0" borderId="1" xfId="1" applyNumberFormat="1" applyFont="1" applyFill="1" applyBorder="1" applyAlignment="1" applyProtection="1">
      <alignment horizontal="center" vertical="center"/>
    </xf>
    <xf numFmtId="0" fontId="10" fillId="0" borderId="1" xfId="1" applyFont="1" applyFill="1" applyBorder="1" applyAlignment="1" applyProtection="1">
      <alignment horizontal="center" vertical="center" wrapText="1"/>
    </xf>
    <xf numFmtId="0" fontId="9" fillId="0" borderId="1" xfId="1" applyFont="1" applyFill="1" applyBorder="1" applyAlignment="1" applyProtection="1">
      <alignment horizontal="right" vertical="center"/>
    </xf>
    <xf numFmtId="0" fontId="9" fillId="0" borderId="1" xfId="1" applyFont="1" applyFill="1" applyBorder="1" applyAlignment="1">
      <alignment horizontal="right" vertical="center"/>
      <protection locked="0"/>
    </xf>
    <xf numFmtId="0" fontId="10" fillId="0" borderId="24" xfId="1" applyFont="1" applyFill="1" applyBorder="1" applyAlignment="1" applyProtection="1">
      <alignment horizontal="center" vertical="center" wrapText="1"/>
    </xf>
    <xf numFmtId="0" fontId="9" fillId="0" borderId="4" xfId="1" applyFont="1" applyFill="1" applyBorder="1" applyAlignment="1" applyProtection="1"/>
    <xf numFmtId="0" fontId="9" fillId="0" borderId="1" xfId="1" applyFont="1" applyFill="1" applyBorder="1" applyAlignment="1" applyProtection="1"/>
    <xf numFmtId="0" fontId="9" fillId="0" borderId="1" xfId="1" applyFont="1" applyFill="1" applyBorder="1">
      <alignment vertical="top"/>
      <protection locked="0"/>
    </xf>
    <xf numFmtId="49" fontId="9" fillId="0" borderId="8" xfId="1" applyNumberFormat="1" applyFont="1" applyFill="1" applyBorder="1" applyAlignment="1" applyProtection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9" fillId="0" borderId="19" xfId="1" applyFont="1" applyFill="1" applyBorder="1" applyAlignment="1" applyProtection="1">
      <alignment horizontal="center" vertical="center" wrapText="1"/>
    </xf>
    <xf numFmtId="0" fontId="9" fillId="0" borderId="29" xfId="1" applyFont="1" applyFill="1" applyBorder="1" applyAlignment="1" applyProtection="1">
      <alignment horizontal="center" vertical="center" wrapText="1"/>
    </xf>
    <xf numFmtId="0" fontId="9" fillId="0" borderId="28" xfId="1" applyFont="1" applyFill="1" applyBorder="1" applyAlignment="1" applyProtection="1">
      <alignment horizontal="center" vertical="center" wrapText="1"/>
    </xf>
    <xf numFmtId="0" fontId="9" fillId="0" borderId="27" xfId="1" applyFont="1" applyFill="1" applyBorder="1" applyAlignment="1" applyProtection="1">
      <alignment horizontal="center" vertical="center" wrapText="1"/>
    </xf>
    <xf numFmtId="0" fontId="9" fillId="0" borderId="28" xfId="1" applyFont="1" applyFill="1" applyBorder="1" applyAlignment="1">
      <alignment horizontal="center" vertical="center" wrapText="1"/>
      <protection locked="0"/>
    </xf>
    <xf numFmtId="0" fontId="9" fillId="0" borderId="25" xfId="1" applyFont="1" applyFill="1" applyBorder="1" applyAlignment="1" applyProtection="1">
      <alignment horizontal="center" vertical="center" wrapText="1"/>
    </xf>
    <xf numFmtId="0" fontId="9" fillId="0" borderId="22" xfId="1" applyFont="1" applyFill="1" applyBorder="1" applyAlignment="1" applyProtection="1">
      <alignment horizontal="center" vertical="center" wrapText="1"/>
    </xf>
    <xf numFmtId="0" fontId="9" fillId="0" borderId="30" xfId="1" applyFont="1" applyFill="1" applyBorder="1" applyAlignment="1" applyProtection="1">
      <alignment horizontal="center" vertical="center" wrapText="1"/>
    </xf>
    <xf numFmtId="0" fontId="9" fillId="0" borderId="0" xfId="1" applyFont="1" applyFill="1" applyAlignment="1" applyProtection="1">
      <alignment horizontal="center" vertical="center" wrapText="1"/>
    </xf>
    <xf numFmtId="0" fontId="9" fillId="0" borderId="30" xfId="1" applyFont="1" applyFill="1" applyBorder="1" applyAlignment="1">
      <alignment horizontal="center" vertical="center" wrapText="1"/>
      <protection locked="0"/>
    </xf>
    <xf numFmtId="0" fontId="9" fillId="0" borderId="31" xfId="1" applyFont="1" applyFill="1" applyBorder="1" applyAlignment="1" applyProtection="1">
      <alignment horizontal="center" vertical="center" wrapText="1"/>
    </xf>
    <xf numFmtId="0" fontId="9" fillId="0" borderId="31" xfId="1" applyFont="1" applyFill="1" applyBorder="1" applyAlignment="1">
      <alignment horizontal="center" vertical="center" wrapText="1"/>
      <protection locked="0"/>
    </xf>
    <xf numFmtId="0" fontId="9" fillId="0" borderId="24" xfId="1" applyFont="1" applyFill="1" applyBorder="1" applyAlignment="1" applyProtection="1">
      <alignment horizontal="center" vertical="center" wrapText="1"/>
    </xf>
    <xf numFmtId="0" fontId="9" fillId="0" borderId="21" xfId="1" applyFont="1" applyFill="1" applyBorder="1" applyAlignment="1" applyProtection="1">
      <alignment horizontal="center" vertical="center" wrapText="1"/>
    </xf>
    <xf numFmtId="0" fontId="9" fillId="0" borderId="24" xfId="1" applyFont="1" applyFill="1" applyBorder="1" applyAlignment="1">
      <alignment horizontal="center" vertical="center" wrapText="1"/>
      <protection locked="0"/>
    </xf>
    <xf numFmtId="0" fontId="9" fillId="0" borderId="24" xfId="1" applyFont="1" applyFill="1" applyBorder="1" applyAlignment="1" applyProtection="1">
      <alignment horizontal="center" vertical="center" wrapText="1"/>
    </xf>
    <xf numFmtId="0" fontId="9" fillId="0" borderId="24" xfId="1" applyFont="1" applyFill="1" applyBorder="1" applyAlignment="1">
      <alignment horizontal="center" vertical="center" wrapText="1"/>
      <protection locked="0"/>
    </xf>
    <xf numFmtId="0" fontId="9" fillId="0" borderId="24" xfId="1" applyFont="1" applyFill="1" applyBorder="1" applyAlignment="1" applyProtection="1">
      <alignment horizontal="center" vertical="center"/>
    </xf>
    <xf numFmtId="49" fontId="9" fillId="0" borderId="1" xfId="1" applyNumberFormat="1" applyFont="1" applyFill="1" applyBorder="1" applyAlignment="1" applyProtection="1">
      <alignment vertical="center"/>
    </xf>
    <xf numFmtId="49" fontId="9" fillId="0" borderId="1" xfId="1" applyNumberFormat="1" applyFont="1" applyFill="1" applyBorder="1" applyAlignment="1" applyProtection="1">
      <alignment horizontal="left" vertical="center"/>
    </xf>
    <xf numFmtId="0" fontId="10" fillId="0" borderId="24" xfId="1" applyFont="1" applyFill="1" applyBorder="1" applyAlignment="1" applyProtection="1">
      <alignment horizontal="left" vertical="center" wrapText="1"/>
    </xf>
    <xf numFmtId="0" fontId="9" fillId="0" borderId="24" xfId="1" applyFont="1" applyFill="1" applyBorder="1" applyAlignment="1">
      <alignment horizontal="right" vertical="center"/>
      <protection locked="0"/>
    </xf>
    <xf numFmtId="177" fontId="10" fillId="0" borderId="24" xfId="1" applyNumberFormat="1" applyFont="1" applyFill="1" applyBorder="1" applyAlignment="1">
      <alignment horizontal="center" vertical="center"/>
      <protection locked="0"/>
    </xf>
    <xf numFmtId="0" fontId="9" fillId="0" borderId="26" xfId="1" applyFont="1" applyFill="1" applyBorder="1" applyAlignment="1" applyProtection="1">
      <alignment horizontal="center" vertical="center"/>
    </xf>
    <xf numFmtId="0" fontId="9" fillId="0" borderId="31" xfId="1" applyFont="1" applyFill="1" applyBorder="1" applyAlignment="1" applyProtection="1">
      <alignment horizontal="left" vertical="center"/>
    </xf>
    <xf numFmtId="0" fontId="9" fillId="0" borderId="24" xfId="1" applyFont="1" applyFill="1" applyBorder="1" applyAlignment="1" applyProtection="1">
      <alignment horizontal="right" vertical="center"/>
    </xf>
    <xf numFmtId="49" fontId="9" fillId="0" borderId="0" xfId="1" applyNumberFormat="1" applyFont="1" applyFill="1" applyAlignment="1" applyProtection="1">
      <alignment vertical="center"/>
    </xf>
    <xf numFmtId="0" fontId="6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49" fontId="9" fillId="0" borderId="19" xfId="1" applyNumberFormat="1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9" fillId="0" borderId="22" xfId="1" applyFont="1" applyFill="1" applyBorder="1" applyAlignment="1" applyProtection="1">
      <alignment horizontal="center" vertical="center"/>
    </xf>
    <xf numFmtId="49" fontId="9" fillId="0" borderId="22" xfId="1" applyNumberFormat="1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49" fontId="9" fillId="0" borderId="18" xfId="1" applyNumberFormat="1" applyFont="1" applyFill="1" applyBorder="1" applyAlignment="1" applyProtection="1">
      <alignment horizontal="center" vertical="center"/>
    </xf>
    <xf numFmtId="0" fontId="9" fillId="0" borderId="1" xfId="1" applyFont="1" applyFill="1" applyBorder="1" applyAlignment="1" applyProtection="1">
      <alignment horizontal="center" vertical="center"/>
    </xf>
    <xf numFmtId="49" fontId="9" fillId="0" borderId="1" xfId="1" applyNumberFormat="1" applyFont="1" applyFill="1" applyBorder="1" applyAlignment="1" applyProtection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49" fontId="9" fillId="0" borderId="36" xfId="1" applyNumberFormat="1" applyFont="1" applyFill="1" applyBorder="1" applyAlignment="1" applyProtection="1">
      <alignment horizontal="center" vertical="center"/>
    </xf>
    <xf numFmtId="49" fontId="9" fillId="0" borderId="17" xfId="1" applyNumberFormat="1" applyFont="1" applyFill="1" applyBorder="1" applyAlignment="1" applyProtection="1">
      <alignment horizontal="center" vertical="center"/>
    </xf>
    <xf numFmtId="49" fontId="9" fillId="0" borderId="3" xfId="1" applyNumberFormat="1" applyFont="1" applyFill="1" applyBorder="1" applyAlignment="1" applyProtection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/>
    <xf numFmtId="49" fontId="6" fillId="0" borderId="0" xfId="1" applyNumberFormat="1" applyFont="1" applyFill="1" applyAlignment="1" applyProtection="1">
      <alignment vertical="center"/>
    </xf>
    <xf numFmtId="0" fontId="8" fillId="0" borderId="0" xfId="1" applyFont="1" applyFill="1" applyAlignment="1" applyProtection="1"/>
    <xf numFmtId="0" fontId="6" fillId="0" borderId="0" xfId="1" applyFont="1" applyFill="1" applyAlignment="1" applyProtection="1">
      <alignment horizontal="right" vertical="center"/>
    </xf>
    <xf numFmtId="0" fontId="9" fillId="0" borderId="25" xfId="1" applyFont="1" applyFill="1" applyBorder="1" applyAlignment="1" applyProtection="1">
      <alignment horizontal="center" vertical="center"/>
    </xf>
    <xf numFmtId="0" fontId="9" fillId="0" borderId="19" xfId="1" applyFont="1" applyFill="1" applyBorder="1" applyAlignment="1" applyProtection="1">
      <alignment horizontal="center" vertical="center"/>
    </xf>
    <xf numFmtId="178" fontId="9" fillId="0" borderId="18" xfId="1" applyNumberFormat="1" applyFont="1" applyFill="1" applyBorder="1" applyAlignment="1" applyProtection="1">
      <alignment horizontal="right" vertical="center"/>
    </xf>
    <xf numFmtId="178" fontId="9" fillId="0" borderId="18" xfId="1" applyNumberFormat="1" applyFont="1" applyFill="1" applyBorder="1" applyAlignment="1" applyProtection="1">
      <alignment horizontal="left" vertical="center" wrapText="1"/>
    </xf>
    <xf numFmtId="49" fontId="9" fillId="0" borderId="0" xfId="1" applyNumberFormat="1" applyFont="1" applyFill="1" applyAlignment="1" applyProtection="1"/>
    <xf numFmtId="0" fontId="10" fillId="0" borderId="32" xfId="1" applyFont="1" applyFill="1" applyBorder="1" applyAlignment="1" applyProtection="1">
      <alignment horizontal="center" vertical="center" wrapText="1"/>
    </xf>
    <xf numFmtId="0" fontId="10" fillId="0" borderId="33" xfId="1" applyFont="1" applyFill="1" applyBorder="1" applyAlignment="1" applyProtection="1">
      <alignment horizontal="left" vertical="center" wrapText="1"/>
    </xf>
    <xf numFmtId="0" fontId="9" fillId="0" borderId="1" xfId="7" applyFont="1" applyFill="1" applyBorder="1" applyAlignment="1">
      <alignment horizontal="left" vertical="center" wrapText="1" indent="1"/>
    </xf>
    <xf numFmtId="0" fontId="10" fillId="0" borderId="18" xfId="1" applyFont="1" applyFill="1" applyBorder="1" applyAlignment="1">
      <alignment horizontal="center" vertical="center"/>
      <protection locked="0"/>
    </xf>
    <xf numFmtId="0" fontId="9" fillId="0" borderId="1" xfId="7" applyFont="1" applyFill="1" applyBorder="1" applyAlignment="1">
      <alignment horizontal="center" vertical="center" wrapText="1"/>
    </xf>
    <xf numFmtId="0" fontId="10" fillId="0" borderId="18" xfId="1" applyFont="1" applyFill="1" applyBorder="1" applyAlignment="1" applyProtection="1">
      <alignment vertical="center" wrapText="1"/>
    </xf>
    <xf numFmtId="0" fontId="10" fillId="0" borderId="22" xfId="1" applyFont="1" applyFill="1" applyBorder="1" applyAlignment="1" applyProtection="1">
      <alignment horizontal="center" vertical="center" wrapText="1"/>
    </xf>
    <xf numFmtId="0" fontId="10" fillId="0" borderId="34" xfId="1" applyFont="1" applyFill="1" applyBorder="1" applyAlignment="1" applyProtection="1">
      <alignment horizontal="left" vertical="center" wrapText="1"/>
    </xf>
    <xf numFmtId="0" fontId="10" fillId="0" borderId="25" xfId="1" applyFont="1" applyFill="1" applyBorder="1" applyAlignment="1">
      <alignment horizontal="center" vertical="center"/>
      <protection locked="0"/>
    </xf>
    <xf numFmtId="0" fontId="10" fillId="0" borderId="18" xfId="1" applyFont="1" applyFill="1" applyBorder="1" applyAlignment="1" applyProtection="1">
      <alignment horizontal="center" vertical="center" wrapText="1"/>
    </xf>
    <xf numFmtId="0" fontId="10" fillId="0" borderId="19" xfId="1" applyFont="1" applyFill="1" applyBorder="1" applyAlignment="1" applyProtection="1">
      <alignment vertical="center" wrapText="1"/>
    </xf>
    <xf numFmtId="0" fontId="10" fillId="0" borderId="20" xfId="1" applyFont="1" applyFill="1" applyBorder="1" applyAlignment="1">
      <alignment horizontal="center" vertical="center"/>
      <protection locked="0"/>
    </xf>
    <xf numFmtId="0" fontId="9" fillId="0" borderId="1" xfId="0" applyFont="1" applyFill="1" applyBorder="1" applyAlignment="1">
      <alignment vertical="center" wrapText="1"/>
    </xf>
    <xf numFmtId="0" fontId="10" fillId="0" borderId="21" xfId="1" applyFont="1" applyFill="1" applyBorder="1" applyAlignment="1" applyProtection="1">
      <alignment horizontal="center" vertical="center" wrapText="1"/>
    </xf>
    <xf numFmtId="0" fontId="10" fillId="0" borderId="35" xfId="1" applyFont="1" applyFill="1" applyBorder="1" applyAlignment="1" applyProtection="1">
      <alignment horizontal="left" vertical="center" wrapText="1"/>
    </xf>
    <xf numFmtId="0" fontId="10" fillId="0" borderId="19" xfId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9" fillId="0" borderId="1" xfId="4" applyFont="1" applyFill="1" applyBorder="1" applyAlignment="1" applyProtection="1">
      <alignment horizontal="center" vertical="center" wrapText="1" readingOrder="1"/>
      <protection locked="0"/>
    </xf>
    <xf numFmtId="49" fontId="9" fillId="0" borderId="1" xfId="1" applyNumberFormat="1" applyFont="1" applyFill="1" applyBorder="1" applyAlignment="1" applyProtection="1">
      <alignment horizontal="center" vertical="center"/>
    </xf>
    <xf numFmtId="0" fontId="9" fillId="0" borderId="1" xfId="1" applyFont="1" applyFill="1" applyBorder="1" applyAlignment="1" applyProtection="1">
      <alignment horizontal="left" vertical="center" wrapText="1"/>
    </xf>
    <xf numFmtId="0" fontId="9" fillId="0" borderId="1" xfId="1" applyFont="1" applyFill="1" applyBorder="1" applyAlignment="1" applyProtection="1">
      <alignment horizontal="left" vertical="center"/>
    </xf>
    <xf numFmtId="177" fontId="9" fillId="0" borderId="1" xfId="1" applyNumberFormat="1" applyFont="1" applyFill="1" applyBorder="1" applyAlignment="1" applyProtection="1">
      <alignment horizontal="center" vertical="center"/>
    </xf>
    <xf numFmtId="0" fontId="9" fillId="0" borderId="26" xfId="1" applyFont="1" applyFill="1" applyBorder="1" applyAlignment="1">
      <alignment horizontal="center" vertical="center" wrapText="1"/>
      <protection locked="0"/>
    </xf>
    <xf numFmtId="0" fontId="9" fillId="0" borderId="24" xfId="1" applyFont="1" applyFill="1" applyBorder="1" applyAlignment="1" applyProtection="1">
      <alignment horizontal="left" vertical="center"/>
    </xf>
    <xf numFmtId="0" fontId="9" fillId="0" borderId="21" xfId="1" applyFont="1" applyFill="1" applyBorder="1" applyAlignment="1">
      <alignment horizontal="right" vertical="center" wrapText="1"/>
      <protection locked="0"/>
    </xf>
    <xf numFmtId="49" fontId="6" fillId="0" borderId="0" xfId="1" applyNumberFormat="1" applyFont="1" applyFill="1" applyAlignment="1" applyProtection="1">
      <alignment vertical="center"/>
    </xf>
    <xf numFmtId="49" fontId="9" fillId="0" borderId="1" xfId="1" applyNumberFormat="1" applyFont="1" applyFill="1" applyBorder="1" applyAlignment="1" applyProtection="1">
      <alignment horizontal="center" vertical="center" wrapText="1"/>
    </xf>
    <xf numFmtId="0" fontId="9" fillId="0" borderId="10" xfId="1" applyFont="1" applyFill="1" applyBorder="1" applyAlignment="1" applyProtection="1">
      <alignment horizontal="center" vertical="center" wrapText="1"/>
    </xf>
    <xf numFmtId="0" fontId="9" fillId="0" borderId="7" xfId="1" applyFont="1" applyFill="1" applyBorder="1" applyAlignment="1" applyProtection="1">
      <alignment horizontal="center" vertical="center" wrapText="1"/>
    </xf>
    <xf numFmtId="0" fontId="9" fillId="0" borderId="9" xfId="1" applyFont="1" applyFill="1" applyBorder="1" applyAlignment="1" applyProtection="1">
      <alignment horizontal="center" vertical="center" wrapText="1"/>
    </xf>
    <xf numFmtId="0" fontId="9" fillId="0" borderId="6" xfId="1" applyFont="1" applyFill="1" applyBorder="1" applyAlignment="1" applyProtection="1">
      <alignment horizontal="center" vertical="center" wrapText="1"/>
    </xf>
    <xf numFmtId="0" fontId="9" fillId="0" borderId="12" xfId="1" applyFont="1" applyFill="1" applyBorder="1" applyAlignment="1" applyProtection="1">
      <alignment horizontal="center" vertical="center"/>
    </xf>
    <xf numFmtId="0" fontId="9" fillId="0" borderId="8" xfId="1" applyFont="1" applyFill="1" applyBorder="1" applyAlignment="1" applyProtection="1">
      <alignment horizontal="center" vertical="center"/>
    </xf>
    <xf numFmtId="0" fontId="9" fillId="0" borderId="13" xfId="1" applyFont="1" applyFill="1" applyBorder="1" applyAlignment="1" applyProtection="1">
      <alignment horizontal="center" vertical="center"/>
    </xf>
    <xf numFmtId="0" fontId="9" fillId="0" borderId="12" xfId="1" applyFont="1" applyFill="1" applyBorder="1" applyAlignment="1" applyProtection="1">
      <alignment horizontal="center" vertical="center" wrapText="1"/>
    </xf>
    <xf numFmtId="0" fontId="9" fillId="0" borderId="8" xfId="1" applyFont="1" applyFill="1" applyBorder="1" applyAlignment="1" applyProtection="1">
      <alignment horizontal="center" vertical="center" wrapText="1"/>
    </xf>
    <xf numFmtId="0" fontId="9" fillId="0" borderId="13" xfId="1" applyFont="1" applyFill="1" applyBorder="1" applyAlignment="1" applyProtection="1">
      <alignment horizontal="center" vertical="center" wrapText="1"/>
    </xf>
    <xf numFmtId="0" fontId="9" fillId="0" borderId="11" xfId="1" applyFont="1" applyFill="1" applyBorder="1" applyAlignment="1" applyProtection="1">
      <alignment horizontal="center" vertical="center" wrapText="1"/>
    </xf>
    <xf numFmtId="0" fontId="9" fillId="0" borderId="14" xfId="1" applyFont="1" applyFill="1" applyBorder="1" applyAlignment="1" applyProtection="1">
      <alignment horizontal="center" vertical="center"/>
    </xf>
    <xf numFmtId="0" fontId="9" fillId="0" borderId="15" xfId="1" applyFont="1" applyFill="1" applyBorder="1" applyAlignment="1" applyProtection="1">
      <alignment horizontal="center" vertical="center"/>
    </xf>
    <xf numFmtId="0" fontId="9" fillId="0" borderId="16" xfId="1" applyFont="1" applyFill="1" applyBorder="1" applyAlignment="1" applyProtection="1">
      <alignment horizontal="center" vertical="center"/>
    </xf>
    <xf numFmtId="0" fontId="9" fillId="0" borderId="14" xfId="1" applyFont="1" applyFill="1" applyBorder="1" applyAlignment="1" applyProtection="1">
      <alignment horizontal="center" vertical="center" wrapText="1"/>
    </xf>
    <xf numFmtId="0" fontId="9" fillId="0" borderId="15" xfId="1" applyFont="1" applyFill="1" applyBorder="1" applyAlignment="1" applyProtection="1">
      <alignment horizontal="center" vertical="center" wrapText="1"/>
    </xf>
    <xf numFmtId="0" fontId="9" fillId="0" borderId="16" xfId="1" applyFont="1" applyFill="1" applyBorder="1" applyAlignment="1" applyProtection="1">
      <alignment horizontal="center" vertical="center" wrapText="1"/>
    </xf>
    <xf numFmtId="0" fontId="9" fillId="0" borderId="4" xfId="1" applyFont="1" applyFill="1" applyBorder="1" applyAlignment="1" applyProtection="1">
      <alignment horizontal="center" vertical="center" wrapText="1"/>
    </xf>
    <xf numFmtId="49" fontId="7" fillId="0" borderId="1" xfId="1" applyNumberFormat="1" applyFont="1" applyFill="1" applyBorder="1" applyAlignment="1" applyProtection="1">
      <alignment vertical="center" wrapText="1"/>
    </xf>
    <xf numFmtId="0" fontId="11" fillId="0" borderId="1" xfId="1" applyFont="1" applyFill="1" applyBorder="1" applyAlignment="1" applyProtection="1">
      <alignment horizontal="center" vertical="center"/>
    </xf>
    <xf numFmtId="0" fontId="11" fillId="0" borderId="1" xfId="1" applyFont="1" applyFill="1" applyBorder="1" applyAlignment="1" applyProtection="1">
      <alignment horizontal="center" vertical="center"/>
    </xf>
    <xf numFmtId="0" fontId="11" fillId="0" borderId="1" xfId="1" applyFont="1" applyFill="1" applyBorder="1" applyAlignment="1">
      <alignment horizontal="right" vertical="center" wrapText="1"/>
      <protection locked="0"/>
    </xf>
    <xf numFmtId="0" fontId="11" fillId="0" borderId="1" xfId="1" applyFont="1" applyFill="1" applyBorder="1" applyAlignment="1" applyProtection="1"/>
    <xf numFmtId="0" fontId="11" fillId="0" borderId="0" xfId="1" applyFont="1" applyFill="1" applyAlignment="1" applyProtection="1"/>
    <xf numFmtId="0" fontId="9" fillId="0" borderId="0" xfId="1" applyFont="1" applyFill="1" applyAlignment="1" applyProtection="1">
      <alignment wrapText="1"/>
    </xf>
    <xf numFmtId="0" fontId="6" fillId="0" borderId="0" xfId="1" applyFont="1" applyFill="1" applyAlignment="1" applyProtection="1">
      <alignment horizontal="center" vertical="center" wrapText="1"/>
    </xf>
    <xf numFmtId="0" fontId="6" fillId="0" borderId="0" xfId="1" applyFont="1" applyFill="1" applyAlignment="1" applyProtection="1">
      <alignment horizontal="center" vertical="center" wrapText="1"/>
    </xf>
    <xf numFmtId="0" fontId="9" fillId="0" borderId="0" xfId="1" applyFont="1" applyFill="1" applyAlignment="1" applyProtection="1">
      <alignment horizontal="center"/>
    </xf>
    <xf numFmtId="0" fontId="9" fillId="0" borderId="20" xfId="1" applyFont="1" applyFill="1" applyBorder="1" applyAlignment="1" applyProtection="1">
      <alignment horizontal="center" vertical="center" wrapText="1"/>
    </xf>
    <xf numFmtId="4" fontId="9" fillId="0" borderId="18" xfId="1" applyNumberFormat="1" applyFont="1" applyFill="1" applyBorder="1" applyAlignment="1" applyProtection="1">
      <alignment horizontal="right" vertical="center"/>
    </xf>
    <xf numFmtId="4" fontId="9" fillId="0" borderId="20" xfId="1" applyNumberFormat="1" applyFont="1" applyFill="1" applyBorder="1" applyAlignment="1" applyProtection="1">
      <alignment horizontal="right" vertical="center"/>
    </xf>
    <xf numFmtId="0" fontId="12" fillId="0" borderId="0" xfId="1" applyFont="1" applyFill="1" applyAlignment="1" applyProtection="1">
      <alignment horizontal="center" wrapText="1"/>
    </xf>
    <xf numFmtId="0" fontId="12" fillId="0" borderId="0" xfId="1" applyFont="1" applyFill="1" applyAlignment="1" applyProtection="1">
      <alignment wrapText="1"/>
    </xf>
    <xf numFmtId="0" fontId="12" fillId="0" borderId="0" xfId="1" applyFont="1" applyFill="1" applyAlignment="1" applyProtection="1"/>
    <xf numFmtId="49" fontId="6" fillId="0" borderId="0" xfId="11" applyNumberFormat="1" applyFont="1" applyFill="1" applyAlignment="1">
      <alignment horizontal="center" vertical="center"/>
    </xf>
    <xf numFmtId="49" fontId="6" fillId="0" borderId="0" xfId="11" applyNumberFormat="1" applyFont="1" applyFill="1" applyAlignment="1">
      <alignment vertical="center"/>
    </xf>
    <xf numFmtId="0" fontId="6" fillId="0" borderId="0" xfId="11" applyFont="1" applyFill="1" applyAlignment="1">
      <alignment horizontal="center" vertical="center"/>
    </xf>
    <xf numFmtId="0" fontId="8" fillId="0" borderId="0" xfId="1" applyFont="1" applyFill="1" applyAlignment="1" applyProtection="1">
      <alignment horizontal="center" vertical="center"/>
    </xf>
    <xf numFmtId="49" fontId="6" fillId="0" borderId="0" xfId="11" applyNumberFormat="1" applyFont="1" applyFill="1" applyAlignment="1">
      <alignment horizontal="left" vertical="center"/>
    </xf>
    <xf numFmtId="0" fontId="9" fillId="0" borderId="7" xfId="11" applyFont="1" applyFill="1" applyBorder="1" applyAlignment="1">
      <alignment horizontal="center" vertical="center"/>
    </xf>
    <xf numFmtId="0" fontId="9" fillId="0" borderId="9" xfId="11" applyFont="1" applyFill="1" applyBorder="1" applyAlignment="1">
      <alignment horizontal="center" vertical="center"/>
    </xf>
    <xf numFmtId="0" fontId="9" fillId="0" borderId="6" xfId="11" applyFont="1" applyFill="1" applyBorder="1" applyAlignment="1">
      <alignment horizontal="center" vertical="center"/>
    </xf>
    <xf numFmtId="49" fontId="9" fillId="0" borderId="1" xfId="11" applyNumberFormat="1" applyFont="1" applyFill="1" applyBorder="1" applyAlignment="1">
      <alignment horizontal="center" vertical="center" wrapText="1"/>
    </xf>
    <xf numFmtId="49" fontId="9" fillId="0" borderId="1" xfId="11" applyNumberFormat="1" applyFont="1" applyFill="1" applyBorder="1" applyAlignment="1">
      <alignment horizontal="center" vertical="center"/>
    </xf>
    <xf numFmtId="49" fontId="9" fillId="0" borderId="1" xfId="11" applyNumberFormat="1" applyFont="1" applyFill="1" applyBorder="1" applyAlignment="1">
      <alignment horizontal="center" vertical="center"/>
    </xf>
    <xf numFmtId="0" fontId="9" fillId="0" borderId="6" xfId="11" applyFont="1" applyFill="1" applyBorder="1" applyAlignment="1">
      <alignment horizontal="center" vertical="center"/>
    </xf>
    <xf numFmtId="0" fontId="9" fillId="0" borderId="1" xfId="11" applyFont="1" applyFill="1" applyBorder="1" applyAlignment="1">
      <alignment horizontal="center" vertical="center"/>
    </xf>
    <xf numFmtId="0" fontId="9" fillId="0" borderId="18" xfId="1" applyFont="1" applyFill="1" applyBorder="1" applyAlignment="1" applyProtection="1">
      <alignment horizontal="center"/>
    </xf>
    <xf numFmtId="4" fontId="9" fillId="0" borderId="18" xfId="1" applyNumberFormat="1" applyFont="1" applyFill="1" applyBorder="1" applyAlignment="1" applyProtection="1">
      <alignment vertical="center"/>
    </xf>
    <xf numFmtId="4" fontId="9" fillId="0" borderId="20" xfId="1" applyNumberFormat="1" applyFont="1" applyFill="1" applyBorder="1" applyAlignment="1" applyProtection="1">
      <alignment vertical="center"/>
    </xf>
    <xf numFmtId="4" fontId="9" fillId="0" borderId="1" xfId="1" applyNumberFormat="1" applyFont="1" applyFill="1" applyBorder="1" applyAlignment="1">
      <alignment vertical="center"/>
      <protection locked="0"/>
    </xf>
    <xf numFmtId="0" fontId="7" fillId="0" borderId="1" xfId="1" applyFont="1" applyFill="1" applyBorder="1" applyAlignment="1" applyProtection="1"/>
    <xf numFmtId="0" fontId="7" fillId="0" borderId="0" xfId="1" applyFont="1" applyFill="1" applyAlignment="1" applyProtection="1"/>
    <xf numFmtId="0" fontId="7" fillId="0" borderId="18" xfId="1" applyFont="1" applyFill="1" applyBorder="1" applyAlignment="1" applyProtection="1"/>
    <xf numFmtId="0" fontId="9" fillId="0" borderId="18" xfId="1" applyFont="1" applyFill="1" applyBorder="1" applyAlignment="1" applyProtection="1"/>
    <xf numFmtId="0" fontId="7" fillId="0" borderId="20" xfId="1" applyFont="1" applyFill="1" applyBorder="1" applyAlignment="1" applyProtection="1"/>
    <xf numFmtId="179" fontId="9" fillId="0" borderId="18" xfId="1" applyNumberFormat="1" applyFont="1" applyFill="1" applyBorder="1" applyAlignment="1" applyProtection="1">
      <alignment horizontal="center"/>
    </xf>
    <xf numFmtId="4" fontId="9" fillId="0" borderId="18" xfId="1" applyNumberFormat="1" applyFont="1" applyFill="1" applyBorder="1" applyAlignment="1" applyProtection="1">
      <alignment horizontal="center" vertical="center"/>
    </xf>
    <xf numFmtId="177" fontId="9" fillId="0" borderId="18" xfId="1" applyNumberFormat="1" applyFont="1" applyFill="1" applyBorder="1" applyAlignment="1" applyProtection="1">
      <alignment horizontal="center"/>
    </xf>
    <xf numFmtId="49" fontId="9" fillId="0" borderId="18" xfId="1" applyNumberFormat="1" applyFont="1" applyFill="1" applyBorder="1" applyAlignment="1" applyProtection="1">
      <alignment horizontal="center"/>
    </xf>
    <xf numFmtId="49" fontId="9" fillId="0" borderId="18" xfId="1" applyNumberFormat="1" applyFont="1" applyFill="1" applyBorder="1" applyAlignment="1" applyProtection="1"/>
    <xf numFmtId="0" fontId="13" fillId="0" borderId="20" xfId="1" applyFont="1" applyFill="1" applyBorder="1" applyAlignment="1" applyProtection="1">
      <alignment horizontal="center" vertical="center"/>
    </xf>
    <xf numFmtId="0" fontId="13" fillId="0" borderId="28" xfId="1" applyFont="1" applyFill="1" applyBorder="1" applyAlignment="1" applyProtection="1">
      <alignment horizontal="center" vertical="center"/>
    </xf>
    <xf numFmtId="0" fontId="13" fillId="0" borderId="25" xfId="1" applyFont="1" applyFill="1" applyBorder="1" applyAlignment="1" applyProtection="1">
      <alignment horizontal="center" vertical="center"/>
    </xf>
    <xf numFmtId="0" fontId="7" fillId="0" borderId="0" xfId="0" applyFont="1" applyFill="1" applyAlignment="1">
      <alignment horizontal="center"/>
    </xf>
    <xf numFmtId="49" fontId="11" fillId="0" borderId="20" xfId="1" applyNumberFormat="1" applyFont="1" applyFill="1" applyBorder="1" applyAlignment="1" applyProtection="1">
      <alignment horizontal="center" vertical="center" wrapText="1"/>
    </xf>
    <xf numFmtId="49" fontId="11" fillId="0" borderId="28" xfId="1" applyNumberFormat="1" applyFont="1" applyFill="1" applyBorder="1" applyAlignment="1" applyProtection="1">
      <alignment horizontal="center" vertical="center" wrapText="1"/>
    </xf>
    <xf numFmtId="0" fontId="11" fillId="0" borderId="28" xfId="1" applyFont="1" applyFill="1" applyBorder="1" applyAlignment="1" applyProtection="1">
      <alignment horizontal="center" vertical="center"/>
    </xf>
    <xf numFmtId="0" fontId="11" fillId="0" borderId="25" xfId="1" applyFont="1" applyFill="1" applyBorder="1" applyAlignment="1" applyProtection="1">
      <alignment horizontal="center" vertical="center"/>
    </xf>
    <xf numFmtId="0" fontId="11" fillId="0" borderId="29" xfId="1" applyFont="1" applyFill="1" applyBorder="1" applyAlignment="1" applyProtection="1">
      <alignment horizontal="center" vertical="center"/>
    </xf>
    <xf numFmtId="49" fontId="11" fillId="0" borderId="18" xfId="1" applyNumberFormat="1" applyFont="1" applyFill="1" applyBorder="1" applyAlignment="1" applyProtection="1">
      <alignment horizontal="center" vertical="center"/>
    </xf>
    <xf numFmtId="49" fontId="11" fillId="0" borderId="20" xfId="1" applyNumberFormat="1" applyFont="1" applyFill="1" applyBorder="1" applyAlignment="1" applyProtection="1">
      <alignment horizontal="center" vertical="center"/>
    </xf>
    <xf numFmtId="0" fontId="11" fillId="0" borderId="25" xfId="1" applyFont="1" applyFill="1" applyBorder="1" applyAlignment="1" applyProtection="1">
      <alignment horizontal="center" vertical="center"/>
    </xf>
    <xf numFmtId="0" fontId="11" fillId="0" borderId="18" xfId="1" applyFont="1" applyFill="1" applyBorder="1" applyAlignment="1" applyProtection="1">
      <alignment horizontal="center" vertical="center"/>
    </xf>
    <xf numFmtId="0" fontId="11" fillId="0" borderId="24" xfId="1" applyFont="1" applyFill="1" applyBorder="1" applyAlignment="1" applyProtection="1">
      <alignment horizontal="center" vertical="center"/>
    </xf>
    <xf numFmtId="49" fontId="11" fillId="0" borderId="21" xfId="1" applyNumberFormat="1" applyFont="1" applyFill="1" applyBorder="1" applyAlignment="1" applyProtection="1">
      <alignment horizontal="center" vertical="center"/>
    </xf>
    <xf numFmtId="49" fontId="11" fillId="0" borderId="19" xfId="1" applyNumberFormat="1" applyFont="1" applyFill="1" applyBorder="1" applyAlignment="1" applyProtection="1">
      <alignment horizontal="center" vertical="center"/>
    </xf>
    <xf numFmtId="0" fontId="9" fillId="0" borderId="18" xfId="1" applyFont="1" applyFill="1" applyBorder="1" applyAlignment="1" applyProtection="1">
      <alignment horizontal="left" vertical="center"/>
    </xf>
    <xf numFmtId="0" fontId="9" fillId="0" borderId="18" xfId="1" applyFont="1" applyFill="1" applyBorder="1" applyAlignment="1" applyProtection="1">
      <alignment vertical="center"/>
    </xf>
    <xf numFmtId="0" fontId="11" fillId="0" borderId="0" xfId="1" applyFont="1" applyFill="1" applyAlignment="1" applyProtection="1">
      <alignment vertical="center"/>
    </xf>
    <xf numFmtId="0" fontId="14" fillId="0" borderId="20" xfId="1" applyFont="1" applyFill="1" applyBorder="1" applyAlignment="1" applyProtection="1">
      <alignment horizontal="center" vertical="center"/>
    </xf>
    <xf numFmtId="0" fontId="14" fillId="0" borderId="25" xfId="1" applyFont="1" applyFill="1" applyBorder="1" applyAlignment="1" applyProtection="1">
      <alignment horizontal="center" vertical="center"/>
    </xf>
    <xf numFmtId="0" fontId="14" fillId="0" borderId="0" xfId="1" applyFont="1" applyFill="1" applyAlignment="1" applyProtection="1">
      <alignment vertical="center"/>
    </xf>
    <xf numFmtId="49" fontId="11" fillId="0" borderId="0" xfId="1" applyNumberFormat="1" applyFont="1" applyFill="1" applyAlignment="1" applyProtection="1"/>
    <xf numFmtId="179" fontId="11" fillId="0" borderId="0" xfId="1" applyNumberFormat="1" applyFont="1" applyFill="1" applyAlignment="1" applyProtection="1"/>
    <xf numFmtId="0" fontId="15" fillId="0" borderId="0" xfId="1" applyFont="1" applyFill="1" applyAlignment="1" applyProtection="1">
      <alignment horizontal="center" vertical="center"/>
    </xf>
    <xf numFmtId="0" fontId="15" fillId="0" borderId="0" xfId="1" applyFont="1" applyFill="1" applyAlignment="1" applyProtection="1">
      <alignment horizontal="center" vertical="center"/>
    </xf>
    <xf numFmtId="0" fontId="9" fillId="0" borderId="19" xfId="1" applyFont="1" applyFill="1" applyBorder="1" applyAlignment="1">
      <alignment horizontal="center" vertical="center"/>
      <protection locked="0"/>
    </xf>
    <xf numFmtId="0" fontId="9" fillId="0" borderId="18" xfId="1" applyFont="1" applyFill="1" applyBorder="1" applyAlignment="1">
      <alignment horizontal="left" vertical="center"/>
      <protection locked="0"/>
    </xf>
    <xf numFmtId="4" fontId="9" fillId="0" borderId="18" xfId="1" applyNumberFormat="1" applyFont="1" applyFill="1" applyBorder="1" applyAlignment="1">
      <alignment horizontal="right" vertical="center"/>
      <protection locked="0"/>
    </xf>
    <xf numFmtId="0" fontId="9" fillId="0" borderId="18" xfId="1" applyFont="1" applyFill="1" applyBorder="1" applyAlignment="1">
      <alignment vertical="center"/>
      <protection locked="0"/>
    </xf>
    <xf numFmtId="0" fontId="13" fillId="0" borderId="18" xfId="1" applyFont="1" applyFill="1" applyBorder="1" applyAlignment="1" applyProtection="1">
      <alignment horizontal="right" vertical="center"/>
    </xf>
    <xf numFmtId="0" fontId="13" fillId="0" borderId="18" xfId="1" applyFont="1" applyFill="1" applyBorder="1" applyAlignment="1" applyProtection="1">
      <alignment horizontal="center" vertical="center"/>
    </xf>
    <xf numFmtId="0" fontId="13" fillId="0" borderId="18" xfId="1" applyFont="1" applyFill="1" applyBorder="1" applyAlignment="1">
      <alignment horizontal="center" vertical="center"/>
      <protection locked="0"/>
    </xf>
    <xf numFmtId="4" fontId="13" fillId="0" borderId="18" xfId="1" applyNumberFormat="1" applyFont="1" applyFill="1" applyBorder="1" applyAlignment="1" applyProtection="1">
      <alignment horizontal="right" vertical="center"/>
    </xf>
    <xf numFmtId="180" fontId="13" fillId="0" borderId="18" xfId="1" applyNumberFormat="1" applyFont="1" applyFill="1" applyBorder="1" applyAlignment="1" applyProtection="1">
      <alignment horizontal="right" vertical="center"/>
    </xf>
    <xf numFmtId="0" fontId="6" fillId="0" borderId="0" xfId="1" applyFont="1" applyFill="1" applyAlignment="1">
      <alignment horizontal="right" vertical="center"/>
      <protection locked="0"/>
    </xf>
    <xf numFmtId="0" fontId="16" fillId="0" borderId="0" xfId="1" applyFont="1" applyFill="1" applyAlignment="1" applyProtection="1"/>
    <xf numFmtId="0" fontId="6" fillId="0" borderId="0" xfId="1" applyFont="1" applyFill="1" applyAlignment="1">
      <alignment horizontal="left" vertical="center" wrapText="1"/>
      <protection locked="0"/>
    </xf>
    <xf numFmtId="0" fontId="9" fillId="0" borderId="23" xfId="1" applyFont="1" applyFill="1" applyBorder="1" applyAlignment="1" applyProtection="1">
      <alignment horizontal="center" vertical="center" wrapText="1"/>
    </xf>
    <xf numFmtId="0" fontId="9" fillId="0" borderId="26" xfId="1" applyFont="1" applyFill="1" applyBorder="1" applyAlignment="1" applyProtection="1">
      <alignment horizontal="center" vertical="center" wrapText="1"/>
    </xf>
    <xf numFmtId="179" fontId="9" fillId="0" borderId="18" xfId="1" applyNumberFormat="1" applyFont="1" applyFill="1" applyBorder="1" applyAlignment="1" applyProtection="1">
      <alignment horizontal="right" vertical="center"/>
    </xf>
    <xf numFmtId="4" fontId="9" fillId="0" borderId="18" xfId="1" applyNumberFormat="1" applyFont="1" applyFill="1" applyBorder="1" applyAlignment="1">
      <alignment vertical="center"/>
      <protection locked="0"/>
    </xf>
    <xf numFmtId="179" fontId="9" fillId="0" borderId="18" xfId="1" applyNumberFormat="1" applyFont="1" applyFill="1" applyBorder="1" applyAlignment="1" applyProtection="1">
      <alignment vertical="center"/>
    </xf>
    <xf numFmtId="179" fontId="9" fillId="0" borderId="25" xfId="1" applyNumberFormat="1" applyFont="1" applyFill="1" applyBorder="1" applyAlignment="1" applyProtection="1">
      <alignment horizontal="right" vertical="center"/>
    </xf>
    <xf numFmtId="0" fontId="7" fillId="0" borderId="7" xfId="0" applyFont="1" applyFill="1" applyBorder="1"/>
    <xf numFmtId="0" fontId="13" fillId="0" borderId="20" xfId="1" applyFont="1" applyFill="1" applyBorder="1" applyAlignment="1">
      <alignment horizontal="center" vertical="center" wrapText="1"/>
      <protection locked="0"/>
    </xf>
    <xf numFmtId="0" fontId="13" fillId="0" borderId="25" xfId="1" applyFont="1" applyFill="1" applyBorder="1" applyAlignment="1">
      <alignment horizontal="center" vertical="center" wrapText="1"/>
      <protection locked="0"/>
    </xf>
    <xf numFmtId="179" fontId="13" fillId="0" borderId="18" xfId="1" applyNumberFormat="1" applyFont="1" applyFill="1" applyBorder="1" applyAlignment="1">
      <alignment horizontal="right" vertical="center"/>
      <protection locked="0"/>
    </xf>
    <xf numFmtId="4" fontId="13" fillId="0" borderId="18" xfId="1" applyNumberFormat="1" applyFont="1" applyFill="1" applyBorder="1" applyAlignment="1">
      <alignment vertical="center"/>
      <protection locked="0"/>
    </xf>
    <xf numFmtId="4" fontId="13" fillId="0" borderId="18" xfId="1" applyNumberFormat="1" applyFont="1" applyFill="1" applyBorder="1" applyAlignment="1" applyProtection="1">
      <alignment vertical="center"/>
    </xf>
    <xf numFmtId="0" fontId="17" fillId="0" borderId="0" xfId="1" applyFont="1" applyFill="1" applyAlignment="1" applyProtection="1"/>
    <xf numFmtId="179" fontId="9" fillId="0" borderId="0" xfId="1" applyNumberFormat="1" applyFont="1" applyFill="1" applyAlignment="1" applyProtection="1">
      <alignment vertical="center"/>
    </xf>
    <xf numFmtId="179" fontId="9" fillId="0" borderId="0" xfId="1" applyNumberFormat="1" applyFont="1" applyFill="1" applyAlignment="1" applyProtection="1"/>
    <xf numFmtId="0" fontId="9" fillId="0" borderId="19" xfId="1" applyFont="1" applyFill="1" applyBorder="1" applyAlignment="1">
      <alignment horizontal="center" vertical="center" wrapText="1"/>
      <protection locked="0"/>
    </xf>
    <xf numFmtId="0" fontId="9" fillId="0" borderId="29" xfId="1" applyFont="1" applyFill="1" applyBorder="1" applyAlignment="1">
      <alignment horizontal="center" vertical="center" wrapText="1"/>
      <protection locked="0"/>
    </xf>
    <xf numFmtId="0" fontId="9" fillId="0" borderId="25" xfId="1" applyFont="1" applyFill="1" applyBorder="1" applyAlignment="1">
      <alignment horizontal="center" vertical="center" wrapText="1"/>
      <protection locked="0"/>
    </xf>
    <xf numFmtId="0" fontId="9" fillId="0" borderId="22" xfId="1" applyFont="1" applyFill="1" applyBorder="1" applyAlignment="1">
      <alignment horizontal="center" vertical="center" wrapText="1"/>
      <protection locked="0"/>
    </xf>
    <xf numFmtId="0" fontId="9" fillId="0" borderId="20" xfId="1" applyFont="1" applyFill="1" applyBorder="1" applyAlignment="1" applyProtection="1">
      <alignment horizontal="center" vertical="center" wrapText="1"/>
    </xf>
    <xf numFmtId="0" fontId="9" fillId="0" borderId="21" xfId="1" applyFont="1" applyFill="1" applyBorder="1" applyAlignment="1">
      <alignment horizontal="center" vertical="center" wrapText="1"/>
      <protection locked="0"/>
    </xf>
    <xf numFmtId="0" fontId="10" fillId="0" borderId="18" xfId="1" applyFont="1" applyFill="1" applyBorder="1" applyAlignment="1" applyProtection="1">
      <alignment horizontal="left" vertical="center" wrapText="1"/>
    </xf>
    <xf numFmtId="179" fontId="9" fillId="0" borderId="18" xfId="1" applyNumberFormat="1" applyFont="1" applyFill="1" applyBorder="1" applyAlignment="1">
      <alignment horizontal="right" vertical="center"/>
      <protection locked="0"/>
    </xf>
    <xf numFmtId="0" fontId="9" fillId="0" borderId="18" xfId="1" applyFont="1" applyFill="1" applyBorder="1" applyAlignment="1" applyProtection="1">
      <alignment horizontal="right" vertical="center"/>
    </xf>
    <xf numFmtId="0" fontId="13" fillId="0" borderId="18" xfId="1" applyFont="1" applyFill="1" applyBorder="1" applyAlignment="1">
      <alignment horizontal="right" vertical="center"/>
      <protection locked="0"/>
    </xf>
    <xf numFmtId="0" fontId="13" fillId="0" borderId="0" xfId="1" applyFont="1" applyFill="1">
      <alignment vertical="top"/>
      <protection locked="0"/>
    </xf>
    <xf numFmtId="0" fontId="8" fillId="0" borderId="0" xfId="1" applyFont="1" applyFill="1" applyAlignment="1" applyProtection="1">
      <alignment horizontal="center" vertical="top"/>
    </xf>
    <xf numFmtId="0" fontId="9" fillId="0" borderId="21" xfId="1" applyFont="1" applyFill="1" applyBorder="1" applyAlignment="1" applyProtection="1">
      <alignment horizontal="left" vertical="center"/>
    </xf>
    <xf numFmtId="4" fontId="9" fillId="0" borderId="26" xfId="1" applyNumberFormat="1" applyFont="1" applyFill="1" applyBorder="1" applyAlignment="1">
      <alignment horizontal="right" vertical="center"/>
      <protection locked="0"/>
    </xf>
    <xf numFmtId="0" fontId="13" fillId="0" borderId="21" xfId="1" applyFont="1" applyFill="1" applyBorder="1" applyAlignment="1" applyProtection="1">
      <alignment horizontal="center" vertical="center"/>
    </xf>
    <xf numFmtId="4" fontId="13" fillId="0" borderId="26" xfId="1" applyNumberFormat="1" applyFont="1" applyFill="1" applyBorder="1" applyAlignment="1" applyProtection="1">
      <alignment horizontal="right" vertical="center"/>
    </xf>
    <xf numFmtId="179" fontId="13" fillId="0" borderId="19" xfId="1" applyNumberFormat="1" applyFont="1" applyFill="1" applyBorder="1" applyAlignment="1" applyProtection="1">
      <alignment horizontal="right" vertical="center"/>
    </xf>
    <xf numFmtId="177" fontId="9" fillId="0" borderId="26" xfId="1" applyNumberFormat="1" applyFont="1" applyFill="1" applyBorder="1" applyAlignment="1" applyProtection="1">
      <alignment horizontal="right" vertical="center"/>
    </xf>
    <xf numFmtId="0" fontId="9" fillId="0" borderId="20" xfId="1" applyFont="1" applyFill="1" applyBorder="1" applyAlignment="1" applyProtection="1">
      <alignment horizontal="left" vertical="center"/>
    </xf>
    <xf numFmtId="177" fontId="9" fillId="0" borderId="1" xfId="1" applyNumberFormat="1" applyFont="1" applyFill="1" applyBorder="1" applyAlignment="1" applyProtection="1">
      <alignment horizontal="right" vertical="center"/>
    </xf>
    <xf numFmtId="0" fontId="13" fillId="0" borderId="21" xfId="1" applyFont="1" applyFill="1" applyBorder="1" applyAlignment="1">
      <alignment horizontal="center" vertical="center"/>
      <protection locked="0"/>
    </xf>
    <xf numFmtId="179" fontId="13" fillId="0" borderId="21" xfId="1" applyNumberFormat="1" applyFont="1" applyFill="1" applyBorder="1" applyAlignment="1">
      <alignment horizontal="right" vertical="center"/>
      <protection locked="0"/>
    </xf>
  </cellXfs>
  <cellStyles count="13">
    <cellStyle name="Normal" xfId="1" xr:uid="{00000000-0005-0000-0000-000000000000}"/>
    <cellStyle name="百分比" xfId="2" builtinId="5"/>
    <cellStyle name="常规" xfId="0" builtinId="0"/>
    <cellStyle name="常规 11" xfId="3" xr:uid="{00000000-0005-0000-0000-000003000000}"/>
    <cellStyle name="常规 2" xfId="4" xr:uid="{00000000-0005-0000-0000-000004000000}"/>
    <cellStyle name="常规 2 11" xfId="5" xr:uid="{00000000-0005-0000-0000-000005000000}"/>
    <cellStyle name="常规 2 2" xfId="6" xr:uid="{00000000-0005-0000-0000-000006000000}"/>
    <cellStyle name="常规 3" xfId="7" xr:uid="{00000000-0005-0000-0000-000007000000}"/>
    <cellStyle name="常规 3 2" xfId="8" xr:uid="{00000000-0005-0000-0000-000008000000}"/>
    <cellStyle name="常规 3 3" xfId="9" xr:uid="{00000000-0005-0000-0000-000009000000}"/>
    <cellStyle name="常规 4" xfId="10" xr:uid="{00000000-0005-0000-0000-00000A000000}"/>
    <cellStyle name="常规 5" xfId="11" xr:uid="{00000000-0005-0000-0000-00000B000000}"/>
    <cellStyle name="千位分隔" xfId="1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6"/>
  <sheetViews>
    <sheetView tabSelected="1" workbookViewId="0">
      <pane xSplit="1" ySplit="6" topLeftCell="B7" activePane="bottomRight" state="frozen"/>
      <selection activeCell="B50" sqref="B50"/>
      <selection pane="topRight" activeCell="B50" sqref="B50"/>
      <selection pane="bottomLeft" activeCell="B50" sqref="B50"/>
      <selection pane="bottomRight" activeCell="C38" sqref="C38"/>
    </sheetView>
  </sheetViews>
  <sheetFormatPr defaultColWidth="8" defaultRowHeight="12"/>
  <cols>
    <col min="1" max="1" width="39.5703125" style="65" customWidth="1"/>
    <col min="2" max="2" width="39" style="65" customWidth="1"/>
    <col min="3" max="3" width="40.42578125" style="65" customWidth="1"/>
    <col min="4" max="4" width="39" style="65" customWidth="1"/>
    <col min="5" max="5" width="8" style="46" customWidth="1"/>
    <col min="6" max="16384" width="8" style="46"/>
  </cols>
  <sheetData>
    <row r="1" spans="1:4" s="30" customFormat="1" ht="18" customHeight="1">
      <c r="A1" s="29"/>
      <c r="B1" s="29"/>
      <c r="C1" s="29"/>
      <c r="D1" s="47" t="s">
        <v>0</v>
      </c>
    </row>
    <row r="2" spans="1:4" s="34" customFormat="1" ht="32.1" customHeight="1">
      <c r="A2" s="32" t="s">
        <v>1</v>
      </c>
      <c r="B2" s="293"/>
      <c r="C2" s="293"/>
      <c r="D2" s="293"/>
    </row>
    <row r="3" spans="1:4" s="30" customFormat="1" ht="21" customHeight="1">
      <c r="A3" s="70" t="s">
        <v>2</v>
      </c>
      <c r="B3" s="253"/>
      <c r="C3" s="254"/>
      <c r="D3" s="47" t="s">
        <v>3</v>
      </c>
    </row>
    <row r="4" spans="1:4" s="39" customFormat="1" ht="19.5" customHeight="1">
      <c r="A4" s="53" t="s">
        <v>4</v>
      </c>
      <c r="B4" s="136"/>
      <c r="C4" s="53" t="s">
        <v>5</v>
      </c>
      <c r="D4" s="136"/>
    </row>
    <row r="5" spans="1:4" s="39" customFormat="1" ht="19.5" customHeight="1">
      <c r="A5" s="52" t="s">
        <v>6</v>
      </c>
      <c r="B5" s="52" t="s">
        <v>7</v>
      </c>
      <c r="C5" s="52" t="s">
        <v>8</v>
      </c>
      <c r="D5" s="52" t="s">
        <v>7</v>
      </c>
    </row>
    <row r="6" spans="1:4" s="39" customFormat="1" ht="19.5" customHeight="1">
      <c r="A6" s="56"/>
      <c r="B6" s="56"/>
      <c r="C6" s="56"/>
      <c r="D6" s="56"/>
    </row>
    <row r="7" spans="1:4" s="39" customFormat="1" ht="20.25" customHeight="1">
      <c r="A7" s="245" t="s">
        <v>9</v>
      </c>
      <c r="B7" s="197">
        <v>2850.4</v>
      </c>
      <c r="C7" s="245" t="s">
        <v>10</v>
      </c>
      <c r="D7" s="197"/>
    </row>
    <row r="8" spans="1:4" s="39" customFormat="1" ht="20.25" customHeight="1">
      <c r="A8" s="245" t="s">
        <v>11</v>
      </c>
      <c r="B8" s="197"/>
      <c r="C8" s="245" t="s">
        <v>12</v>
      </c>
      <c r="D8" s="197"/>
    </row>
    <row r="9" spans="1:4" s="39" customFormat="1" ht="20.25" customHeight="1">
      <c r="A9" s="245" t="s">
        <v>13</v>
      </c>
      <c r="B9" s="197"/>
      <c r="C9" s="245" t="s">
        <v>14</v>
      </c>
      <c r="D9" s="197"/>
    </row>
    <row r="10" spans="1:4" s="39" customFormat="1" ht="20.25" customHeight="1">
      <c r="A10" s="245" t="s">
        <v>15</v>
      </c>
      <c r="B10" s="257"/>
      <c r="C10" s="245" t="s">
        <v>16</v>
      </c>
      <c r="D10" s="197"/>
    </row>
    <row r="11" spans="1:4" s="39" customFormat="1" ht="20.25" customHeight="1">
      <c r="A11" s="245" t="s">
        <v>17</v>
      </c>
      <c r="B11" s="257"/>
      <c r="C11" s="245" t="s">
        <v>18</v>
      </c>
      <c r="D11" s="197"/>
    </row>
    <row r="12" spans="1:4" s="39" customFormat="1" ht="20.25" customHeight="1">
      <c r="A12" s="245" t="s">
        <v>19</v>
      </c>
      <c r="B12" s="257"/>
      <c r="C12" s="245" t="s">
        <v>20</v>
      </c>
      <c r="D12" s="197"/>
    </row>
    <row r="13" spans="1:4" s="39" customFormat="1" ht="20.25" customHeight="1">
      <c r="A13" s="245" t="s">
        <v>21</v>
      </c>
      <c r="B13" s="257"/>
      <c r="C13" s="245" t="s">
        <v>22</v>
      </c>
      <c r="D13" s="197"/>
    </row>
    <row r="14" spans="1:4" s="39" customFormat="1" ht="20.25" customHeight="1">
      <c r="A14" s="245" t="s">
        <v>23</v>
      </c>
      <c r="B14" s="257"/>
      <c r="C14" s="245" t="s">
        <v>24</v>
      </c>
      <c r="D14" s="197">
        <v>8.0399999999999991</v>
      </c>
    </row>
    <row r="15" spans="1:4" s="39" customFormat="1" ht="20.25" customHeight="1">
      <c r="A15" s="294" t="s">
        <v>25</v>
      </c>
      <c r="B15" s="295"/>
      <c r="C15" s="245" t="s">
        <v>26</v>
      </c>
      <c r="D15" s="197">
        <v>5.53</v>
      </c>
    </row>
    <row r="16" spans="1:4" s="39" customFormat="1" ht="20.25" customHeight="1">
      <c r="A16" s="294" t="s">
        <v>27</v>
      </c>
      <c r="B16" s="222"/>
      <c r="C16" s="245" t="s">
        <v>28</v>
      </c>
      <c r="D16" s="197"/>
    </row>
    <row r="17" spans="1:4" s="39" customFormat="1" ht="20.25" customHeight="1">
      <c r="A17" s="222"/>
      <c r="B17" s="222"/>
      <c r="C17" s="245" t="s">
        <v>29</v>
      </c>
      <c r="D17" s="197">
        <v>2831.12</v>
      </c>
    </row>
    <row r="18" spans="1:4" s="39" customFormat="1" ht="20.25" customHeight="1">
      <c r="A18" s="222"/>
      <c r="B18" s="222"/>
      <c r="C18" s="245" t="s">
        <v>30</v>
      </c>
      <c r="D18" s="197"/>
    </row>
    <row r="19" spans="1:4" s="39" customFormat="1" ht="20.25" customHeight="1">
      <c r="A19" s="222"/>
      <c r="B19" s="222"/>
      <c r="C19" s="245" t="s">
        <v>31</v>
      </c>
      <c r="D19" s="197"/>
    </row>
    <row r="20" spans="1:4" s="39" customFormat="1" ht="20.25" customHeight="1">
      <c r="A20" s="222"/>
      <c r="B20" s="222"/>
      <c r="C20" s="245" t="s">
        <v>32</v>
      </c>
      <c r="D20" s="197"/>
    </row>
    <row r="21" spans="1:4" s="39" customFormat="1" ht="20.25" customHeight="1">
      <c r="A21" s="222"/>
      <c r="B21" s="222"/>
      <c r="C21" s="245" t="s">
        <v>33</v>
      </c>
      <c r="D21" s="197"/>
    </row>
    <row r="22" spans="1:4" s="39" customFormat="1" ht="20.25" customHeight="1">
      <c r="A22" s="222"/>
      <c r="B22" s="222"/>
      <c r="C22" s="245" t="s">
        <v>34</v>
      </c>
      <c r="D22" s="197"/>
    </row>
    <row r="23" spans="1:4" s="39" customFormat="1" ht="20.25" customHeight="1">
      <c r="A23" s="222"/>
      <c r="B23" s="222"/>
      <c r="C23" s="245" t="s">
        <v>35</v>
      </c>
      <c r="D23" s="197"/>
    </row>
    <row r="24" spans="1:4" s="39" customFormat="1" ht="20.25" customHeight="1">
      <c r="A24" s="222"/>
      <c r="B24" s="222"/>
      <c r="C24" s="245" t="s">
        <v>36</v>
      </c>
      <c r="D24" s="197"/>
    </row>
    <row r="25" spans="1:4" s="39" customFormat="1" ht="20.25" customHeight="1">
      <c r="A25" s="222"/>
      <c r="B25" s="222"/>
      <c r="C25" s="245" t="s">
        <v>37</v>
      </c>
      <c r="D25" s="197">
        <v>5.71</v>
      </c>
    </row>
    <row r="26" spans="1:4" s="39" customFormat="1" ht="20.25" customHeight="1">
      <c r="A26" s="222"/>
      <c r="B26" s="222"/>
      <c r="C26" s="245" t="s">
        <v>38</v>
      </c>
      <c r="D26" s="197"/>
    </row>
    <row r="27" spans="1:4" s="39" customFormat="1" ht="20.25" customHeight="1">
      <c r="A27" s="222"/>
      <c r="B27" s="222"/>
      <c r="C27" s="245" t="s">
        <v>39</v>
      </c>
      <c r="D27" s="197"/>
    </row>
    <row r="28" spans="1:4" s="39" customFormat="1" ht="20.25" customHeight="1">
      <c r="A28" s="222"/>
      <c r="B28" s="222"/>
      <c r="C28" s="245" t="s">
        <v>40</v>
      </c>
      <c r="D28" s="197"/>
    </row>
    <row r="29" spans="1:4" s="39" customFormat="1" ht="20.25" customHeight="1">
      <c r="A29" s="222"/>
      <c r="B29" s="222"/>
      <c r="C29" s="245" t="s">
        <v>41</v>
      </c>
      <c r="D29" s="197"/>
    </row>
    <row r="30" spans="1:4" s="39" customFormat="1" ht="20.25" customHeight="1">
      <c r="A30" s="296" t="s">
        <v>42</v>
      </c>
      <c r="B30" s="297">
        <f>SUM(B7:B16)</f>
        <v>2850.4</v>
      </c>
      <c r="C30" s="260" t="s">
        <v>43</v>
      </c>
      <c r="D30" s="298">
        <f>SUM(D13:D29)</f>
        <v>2850.4</v>
      </c>
    </row>
    <row r="31" spans="1:4" s="39" customFormat="1" ht="20.25" customHeight="1">
      <c r="A31" s="294" t="s">
        <v>44</v>
      </c>
      <c r="B31" s="299"/>
      <c r="C31" s="300" t="s">
        <v>45</v>
      </c>
      <c r="D31" s="301"/>
    </row>
    <row r="32" spans="1:4" s="39" customFormat="1" ht="20.25" customHeight="1">
      <c r="A32" s="302" t="s">
        <v>46</v>
      </c>
      <c r="B32" s="297">
        <v>2850.4</v>
      </c>
      <c r="C32" s="260" t="s">
        <v>47</v>
      </c>
      <c r="D32" s="303">
        <v>2850.4</v>
      </c>
    </row>
    <row r="34" spans="2:2">
      <c r="B34" s="281"/>
    </row>
    <row r="35" spans="2:2">
      <c r="B35" s="281"/>
    </row>
    <row r="36" spans="2:2">
      <c r="B36" s="12"/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honeticPr fontId="2" type="noConversion"/>
  <printOptions horizontalCentered="1"/>
  <pageMargins left="0.39370078740157483" right="0.39370078740157483" top="0.51181102362204722" bottom="0.51181102362204722" header="0.31496062992125984" footer="0.31496062992125984"/>
  <pageSetup paperSize="9" scale="82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31"/>
  <sheetViews>
    <sheetView workbookViewId="0">
      <selection activeCell="B50" sqref="B50"/>
    </sheetView>
  </sheetViews>
  <sheetFormatPr defaultRowHeight="12"/>
  <cols>
    <col min="1" max="1" width="34.28515625" style="45" customWidth="1"/>
    <col min="2" max="2" width="31.42578125" style="45" customWidth="1"/>
    <col min="3" max="5" width="23.5703125" style="45" customWidth="1"/>
    <col min="6" max="6" width="11.28515625" style="46" customWidth="1"/>
    <col min="7" max="7" width="25.140625" style="45" customWidth="1"/>
    <col min="8" max="8" width="15.5703125" style="46" customWidth="1"/>
    <col min="9" max="9" width="13.42578125" style="46" customWidth="1"/>
    <col min="10" max="10" width="26.42578125" style="45" customWidth="1"/>
    <col min="11" max="11" width="9.140625" style="46" customWidth="1"/>
    <col min="12" max="16384" width="9.140625" style="46"/>
  </cols>
  <sheetData>
    <row r="1" spans="1:10" s="30" customFormat="1" ht="18" customHeight="1">
      <c r="A1" s="29"/>
      <c r="B1" s="29"/>
      <c r="C1" s="29"/>
      <c r="D1" s="29"/>
      <c r="E1" s="29"/>
      <c r="G1" s="29"/>
      <c r="J1" s="31" t="s">
        <v>464</v>
      </c>
    </row>
    <row r="2" spans="1:10" s="34" customFormat="1" ht="32.1" customHeight="1">
      <c r="A2" s="32" t="s">
        <v>465</v>
      </c>
      <c r="B2" s="32"/>
      <c r="C2" s="32"/>
      <c r="D2" s="32"/>
      <c r="E2" s="32"/>
      <c r="F2" s="33"/>
      <c r="G2" s="32"/>
      <c r="H2" s="33"/>
      <c r="I2" s="33"/>
      <c r="J2" s="32"/>
    </row>
    <row r="3" spans="1:10" s="30" customFormat="1" ht="21" customHeight="1">
      <c r="A3" s="35" t="s">
        <v>145</v>
      </c>
      <c r="B3" s="36"/>
      <c r="C3" s="36"/>
      <c r="D3" s="36"/>
      <c r="E3" s="36"/>
      <c r="F3" s="36"/>
      <c r="G3" s="36"/>
      <c r="H3" s="36"/>
    </row>
    <row r="4" spans="1:10" s="39" customFormat="1" ht="44.25" customHeight="1">
      <c r="A4" s="37" t="s">
        <v>466</v>
      </c>
      <c r="B4" s="37" t="s">
        <v>467</v>
      </c>
      <c r="C4" s="37" t="s">
        <v>468</v>
      </c>
      <c r="D4" s="37" t="s">
        <v>469</v>
      </c>
      <c r="E4" s="37" t="s">
        <v>470</v>
      </c>
      <c r="F4" s="38" t="s">
        <v>471</v>
      </c>
      <c r="G4" s="37" t="s">
        <v>472</v>
      </c>
      <c r="H4" s="38" t="s">
        <v>473</v>
      </c>
      <c r="I4" s="38" t="s">
        <v>474</v>
      </c>
      <c r="J4" s="37" t="s">
        <v>475</v>
      </c>
    </row>
    <row r="5" spans="1:10" s="39" customFormat="1" ht="14.25" customHeight="1">
      <c r="A5" s="37">
        <v>1</v>
      </c>
      <c r="B5" s="37">
        <v>2</v>
      </c>
      <c r="C5" s="37">
        <v>3</v>
      </c>
      <c r="D5" s="37">
        <v>4</v>
      </c>
      <c r="E5" s="37">
        <v>5</v>
      </c>
      <c r="F5" s="38">
        <v>6</v>
      </c>
      <c r="G5" s="37">
        <v>7</v>
      </c>
      <c r="H5" s="38">
        <v>8</v>
      </c>
      <c r="I5" s="38">
        <v>9</v>
      </c>
      <c r="J5" s="37">
        <v>10</v>
      </c>
    </row>
    <row r="6" spans="1:10" ht="26.1" customHeight="1">
      <c r="A6" s="141" t="s">
        <v>451</v>
      </c>
      <c r="B6" s="142" t="s">
        <v>476</v>
      </c>
      <c r="C6" s="143" t="s">
        <v>477</v>
      </c>
      <c r="D6" s="143" t="s">
        <v>478</v>
      </c>
      <c r="E6" s="143" t="s">
        <v>479</v>
      </c>
      <c r="F6" s="144" t="s">
        <v>480</v>
      </c>
      <c r="G6" s="145" t="s">
        <v>481</v>
      </c>
      <c r="H6" s="145" t="s">
        <v>482</v>
      </c>
      <c r="I6" s="144" t="s">
        <v>483</v>
      </c>
      <c r="J6" s="146" t="s">
        <v>484</v>
      </c>
    </row>
    <row r="7" spans="1:10" ht="26.1" customHeight="1">
      <c r="A7" s="147"/>
      <c r="B7" s="148"/>
      <c r="C7" s="143" t="s">
        <v>477</v>
      </c>
      <c r="D7" s="143" t="s">
        <v>478</v>
      </c>
      <c r="E7" s="143" t="s">
        <v>485</v>
      </c>
      <c r="F7" s="144" t="s">
        <v>480</v>
      </c>
      <c r="G7" s="145" t="s">
        <v>486</v>
      </c>
      <c r="H7" s="145" t="s">
        <v>487</v>
      </c>
      <c r="I7" s="144" t="s">
        <v>483</v>
      </c>
      <c r="J7" s="146" t="s">
        <v>488</v>
      </c>
    </row>
    <row r="8" spans="1:10" ht="26.1" customHeight="1">
      <c r="A8" s="147"/>
      <c r="B8" s="148"/>
      <c r="C8" s="143" t="s">
        <v>477</v>
      </c>
      <c r="D8" s="143" t="s">
        <v>478</v>
      </c>
      <c r="E8" s="143" t="s">
        <v>489</v>
      </c>
      <c r="F8" s="149" t="s">
        <v>480</v>
      </c>
      <c r="G8" s="145" t="s">
        <v>490</v>
      </c>
      <c r="H8" s="145" t="s">
        <v>491</v>
      </c>
      <c r="I8" s="144" t="s">
        <v>483</v>
      </c>
      <c r="J8" s="146" t="s">
        <v>492</v>
      </c>
    </row>
    <row r="9" spans="1:10" ht="26.1" customHeight="1">
      <c r="A9" s="147"/>
      <c r="B9" s="148"/>
      <c r="C9" s="143" t="s">
        <v>477</v>
      </c>
      <c r="D9" s="143" t="s">
        <v>493</v>
      </c>
      <c r="E9" s="143" t="s">
        <v>494</v>
      </c>
      <c r="F9" s="149" t="s">
        <v>495</v>
      </c>
      <c r="G9" s="150">
        <v>100</v>
      </c>
      <c r="H9" s="144" t="s">
        <v>496</v>
      </c>
      <c r="I9" s="144" t="s">
        <v>483</v>
      </c>
      <c r="J9" s="146" t="s">
        <v>497</v>
      </c>
    </row>
    <row r="10" spans="1:10" ht="26.1" customHeight="1">
      <c r="A10" s="147"/>
      <c r="B10" s="148"/>
      <c r="C10" s="143" t="s">
        <v>477</v>
      </c>
      <c r="D10" s="143" t="s">
        <v>493</v>
      </c>
      <c r="E10" s="143" t="s">
        <v>498</v>
      </c>
      <c r="F10" s="144" t="s">
        <v>480</v>
      </c>
      <c r="G10" s="150">
        <v>100</v>
      </c>
      <c r="H10" s="144" t="s">
        <v>496</v>
      </c>
      <c r="I10" s="144" t="s">
        <v>483</v>
      </c>
      <c r="J10" s="146" t="s">
        <v>499</v>
      </c>
    </row>
    <row r="11" spans="1:10" ht="26.1" customHeight="1">
      <c r="A11" s="147"/>
      <c r="B11" s="148"/>
      <c r="C11" s="143" t="s">
        <v>477</v>
      </c>
      <c r="D11" s="143" t="s">
        <v>493</v>
      </c>
      <c r="E11" s="143" t="s">
        <v>500</v>
      </c>
      <c r="F11" s="144" t="s">
        <v>480</v>
      </c>
      <c r="G11" s="150">
        <v>100</v>
      </c>
      <c r="H11" s="144" t="s">
        <v>496</v>
      </c>
      <c r="I11" s="144" t="s">
        <v>483</v>
      </c>
      <c r="J11" s="146" t="s">
        <v>501</v>
      </c>
    </row>
    <row r="12" spans="1:10" ht="26.1" customHeight="1">
      <c r="A12" s="147"/>
      <c r="B12" s="148"/>
      <c r="C12" s="143" t="s">
        <v>477</v>
      </c>
      <c r="D12" s="143" t="s">
        <v>502</v>
      </c>
      <c r="E12" s="143" t="s">
        <v>503</v>
      </c>
      <c r="F12" s="144" t="s">
        <v>480</v>
      </c>
      <c r="G12" s="145">
        <v>3</v>
      </c>
      <c r="H12" s="144" t="s">
        <v>496</v>
      </c>
      <c r="I12" s="144" t="s">
        <v>483</v>
      </c>
      <c r="J12" s="151" t="s">
        <v>504</v>
      </c>
    </row>
    <row r="13" spans="1:10" ht="26.1" customHeight="1">
      <c r="A13" s="147"/>
      <c r="B13" s="148"/>
      <c r="C13" s="143" t="s">
        <v>505</v>
      </c>
      <c r="D13" s="143" t="s">
        <v>506</v>
      </c>
      <c r="E13" s="143" t="s">
        <v>507</v>
      </c>
      <c r="F13" s="149" t="s">
        <v>508</v>
      </c>
      <c r="G13" s="150">
        <v>100</v>
      </c>
      <c r="H13" s="144" t="s">
        <v>496</v>
      </c>
      <c r="I13" s="152" t="s">
        <v>483</v>
      </c>
      <c r="J13" s="153" t="s">
        <v>509</v>
      </c>
    </row>
    <row r="14" spans="1:10" ht="26.1" customHeight="1">
      <c r="A14" s="154"/>
      <c r="B14" s="155"/>
      <c r="C14" s="143" t="s">
        <v>510</v>
      </c>
      <c r="D14" s="143" t="s">
        <v>511</v>
      </c>
      <c r="E14" s="143" t="s">
        <v>512</v>
      </c>
      <c r="F14" s="144" t="s">
        <v>508</v>
      </c>
      <c r="G14" s="150">
        <v>90</v>
      </c>
      <c r="H14" s="144" t="s">
        <v>496</v>
      </c>
      <c r="I14" s="152" t="s">
        <v>483</v>
      </c>
      <c r="J14" s="153" t="s">
        <v>513</v>
      </c>
    </row>
    <row r="15" spans="1:10" ht="26.1" customHeight="1">
      <c r="A15" s="156" t="s">
        <v>455</v>
      </c>
      <c r="B15" s="142" t="s">
        <v>514</v>
      </c>
      <c r="C15" s="143" t="s">
        <v>477</v>
      </c>
      <c r="D15" s="143" t="s">
        <v>478</v>
      </c>
      <c r="E15" s="143" t="s">
        <v>515</v>
      </c>
      <c r="F15" s="144" t="s">
        <v>508</v>
      </c>
      <c r="G15" s="150">
        <v>44776.12</v>
      </c>
      <c r="H15" s="144" t="s">
        <v>516</v>
      </c>
      <c r="I15" s="152" t="s">
        <v>483</v>
      </c>
      <c r="J15" s="157" t="s">
        <v>517</v>
      </c>
    </row>
    <row r="16" spans="1:10" ht="26.1" customHeight="1">
      <c r="A16" s="147"/>
      <c r="B16" s="148"/>
      <c r="C16" s="143" t="s">
        <v>477</v>
      </c>
      <c r="D16" s="143" t="s">
        <v>493</v>
      </c>
      <c r="E16" s="143" t="s">
        <v>518</v>
      </c>
      <c r="F16" s="144" t="s">
        <v>508</v>
      </c>
      <c r="G16" s="150">
        <v>100</v>
      </c>
      <c r="H16" s="144" t="s">
        <v>496</v>
      </c>
      <c r="I16" s="152" t="s">
        <v>483</v>
      </c>
      <c r="J16" s="157" t="s">
        <v>519</v>
      </c>
    </row>
    <row r="17" spans="1:10" ht="26.1" customHeight="1">
      <c r="A17" s="147"/>
      <c r="B17" s="148"/>
      <c r="C17" s="143" t="s">
        <v>477</v>
      </c>
      <c r="D17" s="143" t="s">
        <v>520</v>
      </c>
      <c r="E17" s="143" t="s">
        <v>521</v>
      </c>
      <c r="F17" s="144" t="s">
        <v>522</v>
      </c>
      <c r="G17" s="150">
        <v>100</v>
      </c>
      <c r="H17" s="144" t="s">
        <v>496</v>
      </c>
      <c r="I17" s="152" t="s">
        <v>483</v>
      </c>
      <c r="J17" s="153" t="s">
        <v>523</v>
      </c>
    </row>
    <row r="18" spans="1:10" ht="26.1" customHeight="1">
      <c r="A18" s="147"/>
      <c r="B18" s="148"/>
      <c r="C18" s="143" t="s">
        <v>477</v>
      </c>
      <c r="D18" s="143" t="s">
        <v>502</v>
      </c>
      <c r="E18" s="143" t="s">
        <v>524</v>
      </c>
      <c r="F18" s="144" t="s">
        <v>525</v>
      </c>
      <c r="G18" s="150">
        <v>67</v>
      </c>
      <c r="H18" s="144" t="s">
        <v>526</v>
      </c>
      <c r="I18" s="152" t="s">
        <v>483</v>
      </c>
      <c r="J18" s="157" t="s">
        <v>527</v>
      </c>
    </row>
    <row r="19" spans="1:10" ht="26.1" customHeight="1">
      <c r="A19" s="147"/>
      <c r="B19" s="148"/>
      <c r="C19" s="143" t="s">
        <v>505</v>
      </c>
      <c r="D19" s="143" t="s">
        <v>506</v>
      </c>
      <c r="E19" s="143" t="s">
        <v>528</v>
      </c>
      <c r="F19" s="144" t="s">
        <v>508</v>
      </c>
      <c r="G19" s="150">
        <v>90</v>
      </c>
      <c r="H19" s="144" t="s">
        <v>496</v>
      </c>
      <c r="I19" s="152" t="s">
        <v>483</v>
      </c>
      <c r="J19" s="153" t="s">
        <v>529</v>
      </c>
    </row>
    <row r="20" spans="1:10" ht="26.1" customHeight="1">
      <c r="A20" s="147"/>
      <c r="B20" s="148"/>
      <c r="C20" s="143" t="s">
        <v>510</v>
      </c>
      <c r="D20" s="143" t="s">
        <v>511</v>
      </c>
      <c r="E20" s="143" t="s">
        <v>512</v>
      </c>
      <c r="F20" s="144" t="s">
        <v>508</v>
      </c>
      <c r="G20" s="150">
        <v>90</v>
      </c>
      <c r="H20" s="144" t="s">
        <v>496</v>
      </c>
      <c r="I20" s="152" t="s">
        <v>483</v>
      </c>
      <c r="J20" s="157" t="s">
        <v>530</v>
      </c>
    </row>
    <row r="21" spans="1:10" ht="30" customHeight="1">
      <c r="A21" s="156" t="s">
        <v>460</v>
      </c>
      <c r="B21" s="142" t="s">
        <v>531</v>
      </c>
      <c r="C21" s="143" t="s">
        <v>477</v>
      </c>
      <c r="D21" s="143" t="s">
        <v>478</v>
      </c>
      <c r="E21" s="143" t="s">
        <v>532</v>
      </c>
      <c r="F21" s="144" t="s">
        <v>508</v>
      </c>
      <c r="G21" s="150">
        <v>1272150.22</v>
      </c>
      <c r="H21" s="144" t="s">
        <v>533</v>
      </c>
      <c r="I21" s="144" t="s">
        <v>483</v>
      </c>
      <c r="J21" s="153" t="s">
        <v>534</v>
      </c>
    </row>
    <row r="22" spans="1:10" ht="30" customHeight="1">
      <c r="A22" s="147"/>
      <c r="B22" s="148"/>
      <c r="C22" s="143" t="s">
        <v>477</v>
      </c>
      <c r="D22" s="143" t="s">
        <v>493</v>
      </c>
      <c r="E22" s="143" t="s">
        <v>535</v>
      </c>
      <c r="F22" s="144" t="s">
        <v>522</v>
      </c>
      <c r="G22" s="150">
        <v>100</v>
      </c>
      <c r="H22" s="144" t="s">
        <v>496</v>
      </c>
      <c r="I22" s="144" t="s">
        <v>483</v>
      </c>
      <c r="J22" s="153" t="s">
        <v>536</v>
      </c>
    </row>
    <row r="23" spans="1:10" ht="30" customHeight="1">
      <c r="A23" s="147"/>
      <c r="B23" s="148"/>
      <c r="C23" s="143" t="s">
        <v>477</v>
      </c>
      <c r="D23" s="143" t="s">
        <v>520</v>
      </c>
      <c r="E23" s="143" t="s">
        <v>537</v>
      </c>
      <c r="F23" s="144" t="s">
        <v>508</v>
      </c>
      <c r="G23" s="150">
        <v>100</v>
      </c>
      <c r="H23" s="144" t="s">
        <v>496</v>
      </c>
      <c r="I23" s="144" t="s">
        <v>483</v>
      </c>
      <c r="J23" s="153" t="s">
        <v>538</v>
      </c>
    </row>
    <row r="24" spans="1:10" ht="30" customHeight="1">
      <c r="A24" s="147"/>
      <c r="B24" s="148"/>
      <c r="C24" s="143" t="s">
        <v>477</v>
      </c>
      <c r="D24" s="143" t="s">
        <v>502</v>
      </c>
      <c r="E24" s="143" t="s">
        <v>539</v>
      </c>
      <c r="F24" s="144" t="s">
        <v>540</v>
      </c>
      <c r="G24" s="150" t="s">
        <v>541</v>
      </c>
      <c r="H24" s="144" t="s">
        <v>542</v>
      </c>
      <c r="I24" s="144" t="s">
        <v>483</v>
      </c>
      <c r="J24" s="153" t="s">
        <v>543</v>
      </c>
    </row>
    <row r="25" spans="1:10" ht="30" customHeight="1">
      <c r="A25" s="147"/>
      <c r="B25" s="148"/>
      <c r="C25" s="143" t="s">
        <v>505</v>
      </c>
      <c r="D25" s="143" t="s">
        <v>506</v>
      </c>
      <c r="E25" s="143" t="s">
        <v>528</v>
      </c>
      <c r="F25" s="144" t="s">
        <v>508</v>
      </c>
      <c r="G25" s="145">
        <v>90</v>
      </c>
      <c r="H25" s="144" t="s">
        <v>496</v>
      </c>
      <c r="I25" s="144" t="s">
        <v>483</v>
      </c>
      <c r="J25" s="157" t="s">
        <v>529</v>
      </c>
    </row>
    <row r="26" spans="1:10" ht="35.25" customHeight="1">
      <c r="A26" s="147"/>
      <c r="B26" s="148"/>
      <c r="C26" s="143" t="s">
        <v>510</v>
      </c>
      <c r="D26" s="143" t="s">
        <v>511</v>
      </c>
      <c r="E26" s="143" t="s">
        <v>512</v>
      </c>
      <c r="F26" s="144" t="s">
        <v>508</v>
      </c>
      <c r="G26" s="145">
        <v>90</v>
      </c>
      <c r="H26" s="144" t="s">
        <v>496</v>
      </c>
      <c r="I26" s="144" t="s">
        <v>483</v>
      </c>
      <c r="J26" s="157" t="s">
        <v>530</v>
      </c>
    </row>
    <row r="27" spans="1:10" ht="30" customHeight="1">
      <c r="A27" s="156" t="s">
        <v>462</v>
      </c>
      <c r="B27" s="142" t="s">
        <v>544</v>
      </c>
      <c r="C27" s="143" t="s">
        <v>477</v>
      </c>
      <c r="D27" s="143" t="s">
        <v>478</v>
      </c>
      <c r="E27" s="143" t="s">
        <v>545</v>
      </c>
      <c r="F27" s="144" t="s">
        <v>508</v>
      </c>
      <c r="G27" s="150">
        <v>8</v>
      </c>
      <c r="H27" s="144" t="s">
        <v>546</v>
      </c>
      <c r="I27" s="144" t="s">
        <v>483</v>
      </c>
      <c r="J27" s="153" t="s">
        <v>547</v>
      </c>
    </row>
    <row r="28" spans="1:10" ht="30" customHeight="1">
      <c r="A28" s="147"/>
      <c r="B28" s="148"/>
      <c r="C28" s="143" t="s">
        <v>477</v>
      </c>
      <c r="D28" s="143" t="s">
        <v>493</v>
      </c>
      <c r="E28" s="143" t="s">
        <v>548</v>
      </c>
      <c r="F28" s="144" t="s">
        <v>508</v>
      </c>
      <c r="G28" s="150">
        <v>100</v>
      </c>
      <c r="H28" s="144" t="s">
        <v>496</v>
      </c>
      <c r="I28" s="144" t="s">
        <v>483</v>
      </c>
      <c r="J28" s="153" t="s">
        <v>549</v>
      </c>
    </row>
    <row r="29" spans="1:10" ht="30" customHeight="1">
      <c r="A29" s="147"/>
      <c r="B29" s="148"/>
      <c r="C29" s="143" t="s">
        <v>477</v>
      </c>
      <c r="D29" s="143" t="s">
        <v>520</v>
      </c>
      <c r="E29" s="143" t="s">
        <v>550</v>
      </c>
      <c r="F29" s="144" t="s">
        <v>508</v>
      </c>
      <c r="G29" s="150">
        <v>100</v>
      </c>
      <c r="H29" s="144" t="s">
        <v>496</v>
      </c>
      <c r="I29" s="144" t="s">
        <v>483</v>
      </c>
      <c r="J29" s="153" t="s">
        <v>551</v>
      </c>
    </row>
    <row r="30" spans="1:10" ht="30" customHeight="1">
      <c r="A30" s="147"/>
      <c r="B30" s="148"/>
      <c r="C30" s="143" t="s">
        <v>505</v>
      </c>
      <c r="D30" s="143" t="s">
        <v>506</v>
      </c>
      <c r="E30" s="143" t="s">
        <v>552</v>
      </c>
      <c r="F30" s="144" t="s">
        <v>508</v>
      </c>
      <c r="G30" s="150">
        <v>90</v>
      </c>
      <c r="H30" s="144" t="s">
        <v>496</v>
      </c>
      <c r="I30" s="144" t="s">
        <v>483</v>
      </c>
      <c r="J30" s="146" t="s">
        <v>553</v>
      </c>
    </row>
    <row r="31" spans="1:10" ht="30" customHeight="1">
      <c r="A31" s="154"/>
      <c r="B31" s="155"/>
      <c r="C31" s="143" t="s">
        <v>510</v>
      </c>
      <c r="D31" s="143" t="s">
        <v>511</v>
      </c>
      <c r="E31" s="143" t="s">
        <v>554</v>
      </c>
      <c r="F31" s="144" t="s">
        <v>508</v>
      </c>
      <c r="G31" s="150">
        <v>90</v>
      </c>
      <c r="H31" s="144" t="s">
        <v>496</v>
      </c>
      <c r="I31" s="144" t="s">
        <v>483</v>
      </c>
      <c r="J31" s="153" t="s">
        <v>555</v>
      </c>
    </row>
  </sheetData>
  <mergeCells count="10">
    <mergeCell ref="A27:A31"/>
    <mergeCell ref="B6:B14"/>
    <mergeCell ref="B15:B20"/>
    <mergeCell ref="B21:B26"/>
    <mergeCell ref="B27:B31"/>
    <mergeCell ref="A2:J2"/>
    <mergeCell ref="A3:H3"/>
    <mergeCell ref="A6:A14"/>
    <mergeCell ref="A15:A20"/>
    <mergeCell ref="A21:A26"/>
  </mergeCells>
  <phoneticPr fontId="2" type="noConversion"/>
  <printOptions horizontalCentered="1"/>
  <pageMargins left="0.39370078740157483" right="0.39370078740157483" top="0.51181102362204722" bottom="0.51181102362204722" header="0.31496062992125984" footer="0.31496062992125984"/>
  <pageSetup paperSize="9" scale="65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J8"/>
  <sheetViews>
    <sheetView workbookViewId="0">
      <selection activeCell="B50" sqref="B50"/>
    </sheetView>
  </sheetViews>
  <sheetFormatPr defaultRowHeight="12"/>
  <cols>
    <col min="1" max="1" width="47.140625" style="45" customWidth="1"/>
    <col min="2" max="2" width="29" style="45" customWidth="1"/>
    <col min="3" max="5" width="23.5703125" style="45" customWidth="1"/>
    <col min="6" max="6" width="11.28515625" style="46" customWidth="1"/>
    <col min="7" max="7" width="25.140625" style="45" customWidth="1"/>
    <col min="8" max="8" width="15.5703125" style="46" customWidth="1"/>
    <col min="9" max="9" width="13.42578125" style="46" customWidth="1"/>
    <col min="10" max="10" width="18.85546875" style="45" customWidth="1"/>
    <col min="11" max="11" width="9.140625" style="46" customWidth="1"/>
    <col min="12" max="16384" width="9.140625" style="46"/>
  </cols>
  <sheetData>
    <row r="1" spans="1:10" s="30" customFormat="1" ht="18" customHeight="1">
      <c r="A1" s="29"/>
      <c r="B1" s="29"/>
      <c r="C1" s="29"/>
      <c r="D1" s="29"/>
      <c r="E1" s="29"/>
      <c r="G1" s="29"/>
      <c r="J1" s="31" t="s">
        <v>556</v>
      </c>
    </row>
    <row r="2" spans="1:10" s="34" customFormat="1" ht="32.1" customHeight="1">
      <c r="A2" s="32" t="s">
        <v>557</v>
      </c>
      <c r="B2" s="32"/>
      <c r="C2" s="32"/>
      <c r="D2" s="32"/>
      <c r="E2" s="32"/>
      <c r="F2" s="33"/>
      <c r="G2" s="32"/>
      <c r="H2" s="33"/>
      <c r="I2" s="33"/>
      <c r="J2" s="32"/>
    </row>
    <row r="3" spans="1:10" s="30" customFormat="1" ht="21" customHeight="1">
      <c r="A3" s="35" t="s">
        <v>145</v>
      </c>
      <c r="B3" s="36"/>
      <c r="C3" s="36"/>
      <c r="D3" s="36"/>
      <c r="E3" s="36"/>
      <c r="F3" s="36"/>
      <c r="G3" s="36"/>
      <c r="H3" s="36"/>
    </row>
    <row r="4" spans="1:10" s="39" customFormat="1" ht="44.25" customHeight="1">
      <c r="A4" s="37" t="s">
        <v>466</v>
      </c>
      <c r="B4" s="37" t="s">
        <v>467</v>
      </c>
      <c r="C4" s="37" t="s">
        <v>468</v>
      </c>
      <c r="D4" s="37" t="s">
        <v>469</v>
      </c>
      <c r="E4" s="37" t="s">
        <v>470</v>
      </c>
      <c r="F4" s="38" t="s">
        <v>471</v>
      </c>
      <c r="G4" s="37" t="s">
        <v>472</v>
      </c>
      <c r="H4" s="38" t="s">
        <v>473</v>
      </c>
      <c r="I4" s="38" t="s">
        <v>474</v>
      </c>
      <c r="J4" s="37" t="s">
        <v>475</v>
      </c>
    </row>
    <row r="5" spans="1:10" s="39" customFormat="1" ht="14.25" customHeight="1">
      <c r="A5" s="37">
        <v>1</v>
      </c>
      <c r="B5" s="37">
        <v>2</v>
      </c>
      <c r="C5" s="37">
        <v>3</v>
      </c>
      <c r="D5" s="37">
        <v>4</v>
      </c>
      <c r="E5" s="37">
        <v>5</v>
      </c>
      <c r="F5" s="38">
        <v>6</v>
      </c>
      <c r="G5" s="37">
        <v>7</v>
      </c>
      <c r="H5" s="38">
        <v>8</v>
      </c>
      <c r="I5" s="38">
        <v>9</v>
      </c>
      <c r="J5" s="37">
        <v>10</v>
      </c>
    </row>
    <row r="6" spans="1:10" s="39" customFormat="1" ht="27.95" customHeight="1">
      <c r="A6" s="40" t="s">
        <v>66</v>
      </c>
      <c r="B6" s="41"/>
      <c r="C6" s="41"/>
      <c r="D6" s="41"/>
      <c r="E6" s="37"/>
      <c r="F6" s="38"/>
      <c r="G6" s="37"/>
      <c r="H6" s="38"/>
      <c r="I6" s="38"/>
      <c r="J6" s="37"/>
    </row>
    <row r="7" spans="1:10" s="39" customFormat="1" ht="26.1" customHeight="1">
      <c r="A7" s="42" t="s">
        <v>66</v>
      </c>
      <c r="B7" s="42" t="s">
        <v>66</v>
      </c>
      <c r="C7" s="42" t="s">
        <v>66</v>
      </c>
      <c r="D7" s="42" t="s">
        <v>66</v>
      </c>
      <c r="E7" s="40" t="s">
        <v>66</v>
      </c>
      <c r="F7" s="42" t="s">
        <v>66</v>
      </c>
      <c r="G7" s="40" t="s">
        <v>66</v>
      </c>
      <c r="H7" s="42" t="s">
        <v>66</v>
      </c>
      <c r="I7" s="42" t="s">
        <v>66</v>
      </c>
      <c r="J7" s="40" t="s">
        <v>66</v>
      </c>
    </row>
    <row r="8" spans="1:10" s="44" customFormat="1" ht="27.95" customHeight="1">
      <c r="A8" s="45" t="s">
        <v>615</v>
      </c>
    </row>
  </sheetData>
  <mergeCells count="2">
    <mergeCell ref="A2:J2"/>
    <mergeCell ref="A3:H3"/>
  </mergeCells>
  <phoneticPr fontId="2" type="noConversion"/>
  <printOptions horizontalCentered="1"/>
  <pageMargins left="0.39370078740157483" right="0.39370078740157483" top="0.51181102362204722" bottom="0.51181102362204722" header="0.31496062992125984" footer="0.31496062992125984"/>
  <pageSetup paperSize="9" scale="65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F9"/>
  <sheetViews>
    <sheetView workbookViewId="0">
      <selection activeCell="B50" sqref="B50"/>
    </sheetView>
  </sheetViews>
  <sheetFormatPr defaultRowHeight="14.25" customHeight="1"/>
  <cols>
    <col min="1" max="2" width="21.140625" style="140" customWidth="1"/>
    <col min="3" max="3" width="21.140625" style="65" customWidth="1"/>
    <col min="4" max="4" width="27.7109375" style="65" customWidth="1"/>
    <col min="5" max="6" width="36.7109375" style="65" customWidth="1"/>
    <col min="7" max="7" width="9.140625" style="65" customWidth="1"/>
    <col min="8" max="16384" width="9.140625" style="65"/>
  </cols>
  <sheetData>
    <row r="1" spans="1:6" s="29" customFormat="1" ht="18" customHeight="1">
      <c r="A1" s="133">
        <v>0</v>
      </c>
      <c r="B1" s="133">
        <v>0</v>
      </c>
      <c r="C1" s="47">
        <v>1</v>
      </c>
      <c r="D1" s="47"/>
      <c r="E1" s="47"/>
      <c r="F1" s="47" t="s">
        <v>558</v>
      </c>
    </row>
    <row r="2" spans="1:6" s="134" customFormat="1" ht="32.1" customHeight="1">
      <c r="A2" s="48" t="s">
        <v>559</v>
      </c>
      <c r="B2" s="48"/>
      <c r="C2" s="32"/>
      <c r="D2" s="32"/>
      <c r="E2" s="32"/>
      <c r="F2" s="32"/>
    </row>
    <row r="3" spans="1:6" s="29" customFormat="1" ht="21" customHeight="1">
      <c r="A3" s="35" t="s">
        <v>145</v>
      </c>
      <c r="B3" s="35"/>
      <c r="C3" s="135"/>
      <c r="D3" s="135"/>
      <c r="E3" s="47"/>
      <c r="F3" s="47" t="s">
        <v>3</v>
      </c>
    </row>
    <row r="4" spans="1:6" ht="19.5" customHeight="1">
      <c r="A4" s="52" t="s">
        <v>370</v>
      </c>
      <c r="B4" s="118" t="s">
        <v>70</v>
      </c>
      <c r="C4" s="52" t="s">
        <v>71</v>
      </c>
      <c r="D4" s="53" t="s">
        <v>560</v>
      </c>
      <c r="E4" s="54"/>
      <c r="F4" s="136"/>
    </row>
    <row r="5" spans="1:6" ht="18.75" customHeight="1">
      <c r="A5" s="56"/>
      <c r="B5" s="122"/>
      <c r="C5" s="121"/>
      <c r="D5" s="137" t="s">
        <v>52</v>
      </c>
      <c r="E5" s="62" t="s">
        <v>72</v>
      </c>
      <c r="F5" s="137" t="s">
        <v>73</v>
      </c>
    </row>
    <row r="6" spans="1:6" ht="18.75" customHeight="1">
      <c r="A6" s="124">
        <v>1</v>
      </c>
      <c r="B6" s="124" t="s">
        <v>152</v>
      </c>
      <c r="C6" s="61">
        <v>3</v>
      </c>
      <c r="D6" s="124" t="s">
        <v>154</v>
      </c>
      <c r="E6" s="124" t="s">
        <v>155</v>
      </c>
      <c r="F6" s="61">
        <v>6</v>
      </c>
    </row>
    <row r="7" spans="1:6" ht="18.75" customHeight="1">
      <c r="A7" s="40" t="s">
        <v>66</v>
      </c>
      <c r="B7" s="40" t="s">
        <v>66</v>
      </c>
      <c r="C7" s="40" t="s">
        <v>66</v>
      </c>
      <c r="D7" s="138" t="s">
        <v>66</v>
      </c>
      <c r="E7" s="139" t="s">
        <v>66</v>
      </c>
      <c r="F7" s="139" t="s">
        <v>66</v>
      </c>
    </row>
    <row r="8" spans="1:6" ht="18.75" customHeight="1">
      <c r="A8" s="53" t="s">
        <v>108</v>
      </c>
      <c r="B8" s="54"/>
      <c r="C8" s="136" t="s">
        <v>108</v>
      </c>
      <c r="D8" s="138" t="s">
        <v>66</v>
      </c>
      <c r="E8" s="139" t="s">
        <v>66</v>
      </c>
      <c r="F8" s="139" t="s">
        <v>66</v>
      </c>
    </row>
    <row r="9" spans="1:6" s="45" customFormat="1" ht="19.5" customHeight="1">
      <c r="A9" s="43" t="s">
        <v>611</v>
      </c>
      <c r="B9" s="43"/>
    </row>
  </sheetData>
  <mergeCells count="7">
    <mergeCell ref="A2:F2"/>
    <mergeCell ref="A3:D3"/>
    <mergeCell ref="D4:F4"/>
    <mergeCell ref="A8:C8"/>
    <mergeCell ref="A4:A5"/>
    <mergeCell ref="B4:B5"/>
    <mergeCell ref="C4:C5"/>
  </mergeCells>
  <phoneticPr fontId="2" type="noConversion"/>
  <printOptions horizontalCentered="1"/>
  <pageMargins left="0.39370078740157483" right="0.39370078740157483" top="0.51181102362204722" bottom="0.51181102362204722" header="0.31496062992125984" footer="0.31496062992125984"/>
  <pageSetup paperSize="9" scale="86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0"/>
  <sheetViews>
    <sheetView zoomScaleSheetLayoutView="100" workbookViewId="0">
      <selection activeCell="B50" sqref="B50"/>
    </sheetView>
  </sheetViews>
  <sheetFormatPr defaultColWidth="8.7109375" defaultRowHeight="12.75"/>
  <cols>
    <col min="1" max="1" width="15.85546875" style="132" customWidth="1"/>
    <col min="2" max="2" width="22.42578125" style="132" customWidth="1"/>
    <col min="3" max="6" width="20.5703125" style="132" customWidth="1"/>
    <col min="7" max="16384" width="8.7109375" style="132"/>
  </cols>
  <sheetData>
    <row r="1" spans="1:6" s="115" customFormat="1" ht="18" customHeight="1">
      <c r="F1" s="47" t="s">
        <v>561</v>
      </c>
    </row>
    <row r="2" spans="1:6" s="116" customFormat="1" ht="32.1" customHeight="1">
      <c r="A2" s="32" t="s">
        <v>607</v>
      </c>
      <c r="B2" s="32"/>
      <c r="C2" s="32"/>
      <c r="D2" s="32"/>
      <c r="E2" s="32"/>
      <c r="F2" s="32"/>
    </row>
    <row r="3" spans="1:6" s="115" customFormat="1" ht="21" customHeight="1">
      <c r="A3" s="115" t="s">
        <v>145</v>
      </c>
      <c r="F3" s="117" t="s">
        <v>361</v>
      </c>
    </row>
    <row r="4" spans="1:6" s="120" customFormat="1" ht="18" customHeight="1">
      <c r="A4" s="52" t="s">
        <v>370</v>
      </c>
      <c r="B4" s="118" t="s">
        <v>70</v>
      </c>
      <c r="C4" s="52" t="s">
        <v>71</v>
      </c>
      <c r="D4" s="119" t="s">
        <v>562</v>
      </c>
      <c r="E4" s="119"/>
      <c r="F4" s="119"/>
    </row>
    <row r="5" spans="1:6" s="120" customFormat="1" ht="18" customHeight="1">
      <c r="A5" s="121"/>
      <c r="B5" s="122"/>
      <c r="C5" s="121"/>
      <c r="D5" s="123" t="s">
        <v>52</v>
      </c>
      <c r="E5" s="123" t="s">
        <v>72</v>
      </c>
      <c r="F5" s="123" t="s">
        <v>73</v>
      </c>
    </row>
    <row r="6" spans="1:6" s="65" customFormat="1" ht="18.75" customHeight="1">
      <c r="A6" s="124">
        <v>1</v>
      </c>
      <c r="B6" s="124" t="s">
        <v>152</v>
      </c>
      <c r="C6" s="61">
        <v>3</v>
      </c>
      <c r="D6" s="124" t="s">
        <v>154</v>
      </c>
      <c r="E6" s="124" t="s">
        <v>155</v>
      </c>
      <c r="F6" s="61">
        <v>6</v>
      </c>
    </row>
    <row r="7" spans="1:6" s="120" customFormat="1" ht="18" customHeight="1">
      <c r="A7" s="125"/>
      <c r="B7" s="126"/>
      <c r="C7" s="125"/>
      <c r="D7" s="127"/>
      <c r="E7" s="123"/>
      <c r="F7" s="123"/>
    </row>
    <row r="8" spans="1:6" s="120" customFormat="1" ht="18" customHeight="1">
      <c r="A8" s="125"/>
      <c r="B8" s="126"/>
      <c r="C8" s="125"/>
      <c r="D8" s="127"/>
      <c r="E8" s="123"/>
      <c r="F8" s="123"/>
    </row>
    <row r="9" spans="1:6" s="120" customFormat="1" ht="21" customHeight="1">
      <c r="A9" s="128" t="s">
        <v>52</v>
      </c>
      <c r="B9" s="129"/>
      <c r="C9" s="130"/>
      <c r="D9" s="123"/>
      <c r="E9" s="123"/>
      <c r="F9" s="123"/>
    </row>
    <row r="10" spans="1:6" s="131" customFormat="1" ht="20.25" customHeight="1">
      <c r="A10" s="43" t="s">
        <v>610</v>
      </c>
      <c r="B10" s="43"/>
    </row>
  </sheetData>
  <mergeCells count="6">
    <mergeCell ref="A2:F2"/>
    <mergeCell ref="D4:F4"/>
    <mergeCell ref="A9:C9"/>
    <mergeCell ref="A4:A5"/>
    <mergeCell ref="B4:B5"/>
    <mergeCell ref="C4:C5"/>
  </mergeCells>
  <phoneticPr fontId="2" type="noConversion"/>
  <pageMargins left="1.2201388888888889" right="0.75" top="1" bottom="1" header="0.5" footer="0.5"/>
  <pageSetup paperSize="9" orientation="landscape" horizontalDpi="0" verticalDpi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Q13"/>
  <sheetViews>
    <sheetView workbookViewId="0">
      <selection activeCell="B50" sqref="B50"/>
    </sheetView>
  </sheetViews>
  <sheetFormatPr defaultRowHeight="14.25" customHeight="1"/>
  <cols>
    <col min="1" max="1" width="25.85546875" style="65" customWidth="1"/>
    <col min="2" max="2" width="21.7109375" style="65" customWidth="1"/>
    <col min="3" max="3" width="35.28515625" style="65" customWidth="1"/>
    <col min="4" max="4" width="7.7109375" style="65" customWidth="1"/>
    <col min="5" max="6" width="10.28515625" style="65" customWidth="1"/>
    <col min="7" max="7" width="12" style="65" customWidth="1"/>
    <col min="8" max="10" width="10" style="65" customWidth="1"/>
    <col min="11" max="11" width="9.140625" style="46" customWidth="1"/>
    <col min="12" max="13" width="9.140625" style="65" customWidth="1"/>
    <col min="14" max="15" width="12.7109375" style="65" customWidth="1"/>
    <col min="16" max="16" width="9.140625" style="46" customWidth="1"/>
    <col min="17" max="17" width="10.42578125" style="65" customWidth="1"/>
    <col min="18" max="18" width="9.140625" style="46" customWidth="1"/>
    <col min="19" max="16384" width="9.140625" style="46"/>
  </cols>
  <sheetData>
    <row r="1" spans="1:17" s="30" customFormat="1" ht="18" customHeight="1">
      <c r="A1" s="29"/>
      <c r="B1" s="29"/>
      <c r="C1" s="29"/>
      <c r="D1" s="29"/>
      <c r="E1" s="29"/>
      <c r="F1" s="29"/>
      <c r="G1" s="29"/>
      <c r="H1" s="29"/>
      <c r="I1" s="29"/>
      <c r="J1" s="29"/>
      <c r="L1" s="29"/>
      <c r="M1" s="29"/>
      <c r="N1" s="29"/>
      <c r="O1" s="29"/>
      <c r="P1" s="31"/>
      <c r="Q1" s="47" t="s">
        <v>563</v>
      </c>
    </row>
    <row r="2" spans="1:17" s="34" customFormat="1" ht="32.1" customHeight="1">
      <c r="A2" s="48" t="s">
        <v>564</v>
      </c>
      <c r="B2" s="32"/>
      <c r="C2" s="32"/>
      <c r="D2" s="32"/>
      <c r="E2" s="32"/>
      <c r="F2" s="32"/>
      <c r="G2" s="32"/>
      <c r="H2" s="32"/>
      <c r="I2" s="32"/>
      <c r="J2" s="32"/>
      <c r="K2" s="33"/>
      <c r="L2" s="32"/>
      <c r="M2" s="32"/>
      <c r="N2" s="32"/>
      <c r="O2" s="32"/>
      <c r="P2" s="33"/>
      <c r="Q2" s="32"/>
    </row>
    <row r="3" spans="1:17" s="30" customFormat="1" ht="21" customHeight="1">
      <c r="A3" s="70" t="s">
        <v>145</v>
      </c>
      <c r="B3" s="71"/>
      <c r="C3" s="71"/>
      <c r="D3" s="71"/>
      <c r="E3" s="71"/>
      <c r="F3" s="71"/>
      <c r="G3" s="29"/>
      <c r="H3" s="29"/>
      <c r="I3" s="29"/>
      <c r="J3" s="29"/>
      <c r="P3" s="31"/>
      <c r="Q3" s="47" t="s">
        <v>361</v>
      </c>
    </row>
    <row r="4" spans="1:17" s="39" customFormat="1" ht="15.75" customHeight="1">
      <c r="A4" s="88" t="s">
        <v>565</v>
      </c>
      <c r="B4" s="89" t="s">
        <v>566</v>
      </c>
      <c r="C4" s="89" t="s">
        <v>567</v>
      </c>
      <c r="D4" s="89" t="s">
        <v>568</v>
      </c>
      <c r="E4" s="89" t="s">
        <v>569</v>
      </c>
      <c r="F4" s="89" t="s">
        <v>570</v>
      </c>
      <c r="G4" s="90" t="s">
        <v>375</v>
      </c>
      <c r="H4" s="91"/>
      <c r="I4" s="91"/>
      <c r="J4" s="90"/>
      <c r="K4" s="92"/>
      <c r="L4" s="90"/>
      <c r="M4" s="90"/>
      <c r="N4" s="90"/>
      <c r="O4" s="90"/>
      <c r="P4" s="92"/>
      <c r="Q4" s="93"/>
    </row>
    <row r="5" spans="1:17" s="39" customFormat="1" ht="17.25" customHeight="1">
      <c r="A5" s="94"/>
      <c r="B5" s="95"/>
      <c r="C5" s="95"/>
      <c r="D5" s="95"/>
      <c r="E5" s="95"/>
      <c r="F5" s="95"/>
      <c r="G5" s="96" t="s">
        <v>52</v>
      </c>
      <c r="H5" s="72" t="s">
        <v>55</v>
      </c>
      <c r="I5" s="72" t="s">
        <v>571</v>
      </c>
      <c r="J5" s="95" t="s">
        <v>572</v>
      </c>
      <c r="K5" s="97" t="s">
        <v>573</v>
      </c>
      <c r="L5" s="98" t="s">
        <v>59</v>
      </c>
      <c r="M5" s="98"/>
      <c r="N5" s="98"/>
      <c r="O5" s="98"/>
      <c r="P5" s="99"/>
      <c r="Q5" s="100"/>
    </row>
    <row r="6" spans="1:17" s="39" customFormat="1" ht="54" customHeight="1">
      <c r="A6" s="101"/>
      <c r="B6" s="100"/>
      <c r="C6" s="100"/>
      <c r="D6" s="100"/>
      <c r="E6" s="100"/>
      <c r="F6" s="100"/>
      <c r="G6" s="98"/>
      <c r="H6" s="72"/>
      <c r="I6" s="72"/>
      <c r="J6" s="100"/>
      <c r="K6" s="102"/>
      <c r="L6" s="103" t="s">
        <v>54</v>
      </c>
      <c r="M6" s="103" t="s">
        <v>60</v>
      </c>
      <c r="N6" s="103" t="s">
        <v>447</v>
      </c>
      <c r="O6" s="103" t="s">
        <v>62</v>
      </c>
      <c r="P6" s="104" t="s">
        <v>63</v>
      </c>
      <c r="Q6" s="103" t="s">
        <v>64</v>
      </c>
    </row>
    <row r="7" spans="1:17" s="39" customFormat="1" ht="15" customHeight="1">
      <c r="A7" s="60">
        <v>1</v>
      </c>
      <c r="B7" s="105">
        <v>2</v>
      </c>
      <c r="C7" s="105">
        <v>3</v>
      </c>
      <c r="D7" s="60">
        <v>4</v>
      </c>
      <c r="E7" s="105">
        <v>5</v>
      </c>
      <c r="F7" s="105">
        <v>6</v>
      </c>
      <c r="G7" s="60">
        <v>7</v>
      </c>
      <c r="H7" s="105">
        <v>8</v>
      </c>
      <c r="I7" s="105">
        <v>9</v>
      </c>
      <c r="J7" s="60">
        <v>10</v>
      </c>
      <c r="K7" s="105">
        <v>11</v>
      </c>
      <c r="L7" s="105">
        <v>12</v>
      </c>
      <c r="M7" s="60">
        <v>13</v>
      </c>
      <c r="N7" s="105">
        <v>14</v>
      </c>
      <c r="O7" s="105">
        <v>15</v>
      </c>
      <c r="P7" s="60">
        <v>16</v>
      </c>
      <c r="Q7" s="105">
        <v>17</v>
      </c>
    </row>
    <row r="8" spans="1:17" s="39" customFormat="1" ht="21" customHeight="1">
      <c r="A8" s="106" t="s">
        <v>574</v>
      </c>
      <c r="B8" s="107" t="s">
        <v>575</v>
      </c>
      <c r="C8" s="108" t="s">
        <v>576</v>
      </c>
      <c r="D8" s="103" t="s">
        <v>577</v>
      </c>
      <c r="E8" s="105">
        <v>1</v>
      </c>
      <c r="F8" s="109" t="s">
        <v>66</v>
      </c>
      <c r="G8" s="110">
        <f>H8</f>
        <v>3</v>
      </c>
      <c r="H8" s="110">
        <v>3</v>
      </c>
      <c r="I8" s="109" t="s">
        <v>66</v>
      </c>
      <c r="J8" s="109" t="s">
        <v>66</v>
      </c>
      <c r="K8" s="109" t="s">
        <v>66</v>
      </c>
      <c r="L8" s="109" t="s">
        <v>66</v>
      </c>
      <c r="M8" s="109" t="s">
        <v>66</v>
      </c>
      <c r="N8" s="109" t="s">
        <v>66</v>
      </c>
      <c r="O8" s="109"/>
      <c r="P8" s="109" t="s">
        <v>66</v>
      </c>
      <c r="Q8" s="109" t="s">
        <v>66</v>
      </c>
    </row>
    <row r="9" spans="1:17" s="39" customFormat="1" ht="21" customHeight="1">
      <c r="A9" s="106" t="s">
        <v>574</v>
      </c>
      <c r="B9" s="107" t="s">
        <v>578</v>
      </c>
      <c r="C9" s="108" t="s">
        <v>579</v>
      </c>
      <c r="D9" s="103" t="s">
        <v>491</v>
      </c>
      <c r="E9" s="105">
        <v>1</v>
      </c>
      <c r="F9" s="109"/>
      <c r="G9" s="110">
        <f>H9</f>
        <v>33</v>
      </c>
      <c r="H9" s="110">
        <v>33</v>
      </c>
      <c r="I9" s="109"/>
      <c r="J9" s="109"/>
      <c r="K9" s="109"/>
      <c r="L9" s="109"/>
      <c r="M9" s="109"/>
      <c r="N9" s="109"/>
      <c r="O9" s="109"/>
      <c r="P9" s="109"/>
      <c r="Q9" s="109"/>
    </row>
    <row r="10" spans="1:17" s="39" customFormat="1" ht="21" customHeight="1">
      <c r="A10" s="106" t="s">
        <v>574</v>
      </c>
      <c r="B10" s="107" t="s">
        <v>580</v>
      </c>
      <c r="C10" s="108" t="s">
        <v>581</v>
      </c>
      <c r="D10" s="103" t="s">
        <v>491</v>
      </c>
      <c r="E10" s="105">
        <v>1</v>
      </c>
      <c r="F10" s="109"/>
      <c r="G10" s="110">
        <f>H10</f>
        <v>45</v>
      </c>
      <c r="H10" s="110">
        <v>45</v>
      </c>
      <c r="I10" s="109"/>
      <c r="J10" s="109"/>
      <c r="K10" s="109"/>
      <c r="L10" s="109"/>
      <c r="M10" s="109"/>
      <c r="N10" s="109"/>
      <c r="O10" s="109"/>
      <c r="P10" s="109"/>
      <c r="Q10" s="109"/>
    </row>
    <row r="11" spans="1:17" s="39" customFormat="1" ht="21" customHeight="1">
      <c r="A11" s="106" t="s">
        <v>574</v>
      </c>
      <c r="B11" s="107" t="s">
        <v>582</v>
      </c>
      <c r="C11" s="108" t="s">
        <v>583</v>
      </c>
      <c r="D11" s="103" t="s">
        <v>491</v>
      </c>
      <c r="E11" s="105">
        <v>55</v>
      </c>
      <c r="F11" s="109"/>
      <c r="G11" s="110">
        <f>H11</f>
        <v>11</v>
      </c>
      <c r="H11" s="110">
        <v>11</v>
      </c>
      <c r="I11" s="109"/>
      <c r="J11" s="109"/>
      <c r="K11" s="109"/>
      <c r="L11" s="109"/>
      <c r="M11" s="109"/>
      <c r="N11" s="109"/>
      <c r="O11" s="109"/>
      <c r="P11" s="109"/>
      <c r="Q11" s="109"/>
    </row>
    <row r="12" spans="1:17" s="39" customFormat="1" ht="21" customHeight="1">
      <c r="A12" s="111" t="s">
        <v>108</v>
      </c>
      <c r="B12" s="112"/>
      <c r="C12" s="112"/>
      <c r="D12" s="112"/>
      <c r="E12" s="113"/>
      <c r="F12" s="109" t="s">
        <v>66</v>
      </c>
      <c r="G12" s="110">
        <f>SUM(G8:G11)</f>
        <v>92</v>
      </c>
      <c r="H12" s="110">
        <f>SUM(H8:H11)</f>
        <v>92</v>
      </c>
      <c r="I12" s="109" t="s">
        <v>66</v>
      </c>
      <c r="J12" s="109" t="s">
        <v>66</v>
      </c>
      <c r="K12" s="109" t="s">
        <v>66</v>
      </c>
      <c r="L12" s="109" t="s">
        <v>66</v>
      </c>
      <c r="M12" s="109" t="s">
        <v>66</v>
      </c>
      <c r="N12" s="109" t="s">
        <v>66</v>
      </c>
      <c r="O12" s="109"/>
      <c r="P12" s="109" t="s">
        <v>66</v>
      </c>
      <c r="Q12" s="109" t="s">
        <v>66</v>
      </c>
    </row>
    <row r="13" spans="1:17" s="44" customFormat="1" ht="27" customHeight="1">
      <c r="A13" s="114"/>
      <c r="B13" s="45"/>
      <c r="C13" s="45"/>
      <c r="D13" s="45"/>
      <c r="E13" s="45"/>
      <c r="F13" s="45"/>
      <c r="G13" s="45"/>
      <c r="H13" s="45"/>
      <c r="I13" s="45"/>
      <c r="K13" s="45"/>
      <c r="L13" s="45"/>
      <c r="M13" s="45"/>
      <c r="N13" s="45"/>
      <c r="P13" s="45"/>
    </row>
  </sheetData>
  <mergeCells count="16">
    <mergeCell ref="A2:Q2"/>
    <mergeCell ref="A3:F3"/>
    <mergeCell ref="G4:Q4"/>
    <mergeCell ref="L5:Q5"/>
    <mergeCell ref="A12:E12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honeticPr fontId="2" type="noConversion"/>
  <printOptions horizontalCentered="1"/>
  <pageMargins left="0.39370078740157483" right="0.39370078740157483" top="0.51181102362204722" bottom="0.51181102362204722" header="0.31496062992125984" footer="0.31496062992125984"/>
  <pageSetup paperSize="9" scale="64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R11"/>
  <sheetViews>
    <sheetView workbookViewId="0">
      <selection activeCell="B50" sqref="B50"/>
    </sheetView>
  </sheetViews>
  <sheetFormatPr defaultColWidth="8.7109375" defaultRowHeight="14.25" customHeight="1"/>
  <cols>
    <col min="1" max="1" width="26" style="87" customWidth="1"/>
    <col min="2" max="2" width="18.85546875" style="87" customWidth="1"/>
    <col min="3" max="3" width="14.42578125" style="87" customWidth="1"/>
    <col min="4" max="5" width="9.140625" style="87" customWidth="1"/>
    <col min="6" max="6" width="14" style="87" customWidth="1"/>
    <col min="7" max="7" width="18.28515625" style="87" customWidth="1"/>
    <col min="8" max="8" width="15.140625" style="65" customWidth="1"/>
    <col min="9" max="9" width="14.140625" style="65" customWidth="1"/>
    <col min="10" max="11" width="10" style="65" customWidth="1"/>
    <col min="12" max="12" width="9.140625" style="46" customWidth="1"/>
    <col min="13" max="14" width="9.140625" style="65" customWidth="1"/>
    <col min="15" max="16" width="12.7109375" style="65" customWidth="1"/>
    <col min="17" max="17" width="9.140625" style="46" customWidth="1"/>
    <col min="18" max="18" width="10.42578125" style="65" customWidth="1"/>
    <col min="19" max="19" width="9.140625" style="46" customWidth="1"/>
    <col min="20" max="247" width="9.140625" style="46" bestFit="1" customWidth="1"/>
    <col min="248" max="16384" width="8.7109375" style="46"/>
  </cols>
  <sheetData>
    <row r="1" spans="1:18" s="30" customFormat="1" ht="18" customHeight="1">
      <c r="A1" s="29"/>
      <c r="B1" s="29"/>
      <c r="C1" s="29"/>
      <c r="D1" s="29"/>
      <c r="E1" s="29"/>
      <c r="F1" s="29"/>
      <c r="G1" s="29"/>
      <c r="H1" s="66"/>
      <c r="I1" s="66"/>
      <c r="J1" s="66"/>
      <c r="K1" s="66"/>
      <c r="L1" s="67"/>
      <c r="M1" s="66"/>
      <c r="N1" s="66"/>
      <c r="O1" s="66"/>
      <c r="P1" s="66"/>
      <c r="Q1" s="68"/>
      <c r="R1" s="69" t="s">
        <v>584</v>
      </c>
    </row>
    <row r="2" spans="1:18" s="34" customFormat="1" ht="32.1" customHeight="1">
      <c r="A2" s="48" t="s">
        <v>585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1:18" s="30" customFormat="1" ht="21" customHeight="1">
      <c r="A3" s="70" t="s">
        <v>145</v>
      </c>
      <c r="B3" s="71"/>
      <c r="C3" s="71"/>
      <c r="D3" s="71"/>
      <c r="E3" s="29"/>
      <c r="F3" s="29"/>
      <c r="G3" s="29"/>
      <c r="H3" s="66"/>
      <c r="I3" s="66"/>
      <c r="J3" s="66"/>
      <c r="K3" s="66"/>
      <c r="L3" s="67"/>
      <c r="M3" s="66"/>
      <c r="N3" s="66"/>
      <c r="O3" s="66"/>
      <c r="P3" s="66"/>
      <c r="Q3" s="68"/>
      <c r="R3" s="69" t="s">
        <v>361</v>
      </c>
    </row>
    <row r="4" spans="1:18" s="39" customFormat="1" ht="15.75" customHeight="1">
      <c r="A4" s="72" t="s">
        <v>565</v>
      </c>
      <c r="B4" s="72" t="s">
        <v>586</v>
      </c>
      <c r="C4" s="72" t="s">
        <v>587</v>
      </c>
      <c r="D4" s="72" t="s">
        <v>588</v>
      </c>
      <c r="E4" s="72" t="s">
        <v>589</v>
      </c>
      <c r="F4" s="72" t="s">
        <v>590</v>
      </c>
      <c r="G4" s="72" t="s">
        <v>591</v>
      </c>
      <c r="H4" s="72" t="s">
        <v>375</v>
      </c>
      <c r="I4" s="72"/>
      <c r="J4" s="72"/>
      <c r="K4" s="72"/>
      <c r="L4" s="73"/>
      <c r="M4" s="72"/>
      <c r="N4" s="72"/>
      <c r="O4" s="72"/>
      <c r="P4" s="72"/>
      <c r="Q4" s="73"/>
      <c r="R4" s="72"/>
    </row>
    <row r="5" spans="1:18" s="39" customFormat="1" ht="17.25" customHeight="1">
      <c r="A5" s="72"/>
      <c r="B5" s="72"/>
      <c r="C5" s="72"/>
      <c r="D5" s="72"/>
      <c r="E5" s="72"/>
      <c r="F5" s="72"/>
      <c r="G5" s="72"/>
      <c r="H5" s="72" t="s">
        <v>52</v>
      </c>
      <c r="I5" s="72" t="s">
        <v>55</v>
      </c>
      <c r="J5" s="72" t="s">
        <v>571</v>
      </c>
      <c r="K5" s="72" t="s">
        <v>572</v>
      </c>
      <c r="L5" s="73" t="s">
        <v>573</v>
      </c>
      <c r="M5" s="72" t="s">
        <v>59</v>
      </c>
      <c r="N5" s="72"/>
      <c r="O5" s="72"/>
      <c r="P5" s="72"/>
      <c r="Q5" s="73"/>
      <c r="R5" s="72"/>
    </row>
    <row r="6" spans="1:18" s="39" customFormat="1" ht="54" customHeight="1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3"/>
      <c r="M6" s="74" t="s">
        <v>54</v>
      </c>
      <c r="N6" s="74" t="s">
        <v>60</v>
      </c>
      <c r="O6" s="74" t="s">
        <v>447</v>
      </c>
      <c r="P6" s="74" t="s">
        <v>62</v>
      </c>
      <c r="Q6" s="75" t="s">
        <v>63</v>
      </c>
      <c r="R6" s="74" t="s">
        <v>64</v>
      </c>
    </row>
    <row r="7" spans="1:18" s="39" customFormat="1" ht="15" customHeight="1">
      <c r="A7" s="74">
        <v>1</v>
      </c>
      <c r="B7" s="74">
        <v>2</v>
      </c>
      <c r="C7" s="74">
        <v>3</v>
      </c>
      <c r="D7" s="74">
        <v>4</v>
      </c>
      <c r="E7" s="74">
        <v>5</v>
      </c>
      <c r="F7" s="74">
        <v>6</v>
      </c>
      <c r="G7" s="74">
        <v>7</v>
      </c>
      <c r="H7" s="74">
        <v>8</v>
      </c>
      <c r="I7" s="74">
        <v>9</v>
      </c>
      <c r="J7" s="74">
        <v>10</v>
      </c>
      <c r="K7" s="74">
        <v>11</v>
      </c>
      <c r="L7" s="74">
        <v>12</v>
      </c>
      <c r="M7" s="74">
        <v>13</v>
      </c>
      <c r="N7" s="74">
        <v>14</v>
      </c>
      <c r="O7" s="74">
        <v>15</v>
      </c>
      <c r="P7" s="74">
        <v>16</v>
      </c>
      <c r="Q7" s="74">
        <v>17</v>
      </c>
      <c r="R7" s="74">
        <v>18</v>
      </c>
    </row>
    <row r="8" spans="1:18" s="39" customFormat="1" ht="15" customHeight="1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</row>
    <row r="9" spans="1:18" s="39" customFormat="1" ht="21" customHeight="1">
      <c r="A9" s="76"/>
      <c r="B9" s="77"/>
      <c r="C9" s="78"/>
      <c r="D9" s="78"/>
      <c r="E9" s="78"/>
      <c r="F9" s="78"/>
      <c r="G9" s="78"/>
      <c r="H9" s="78"/>
      <c r="I9" s="78"/>
      <c r="J9" s="79"/>
      <c r="K9" s="79"/>
      <c r="L9" s="80"/>
      <c r="M9" s="79"/>
      <c r="N9" s="79"/>
      <c r="O9" s="79"/>
      <c r="P9" s="79"/>
      <c r="Q9" s="80"/>
      <c r="R9" s="79"/>
    </row>
    <row r="10" spans="1:18" s="39" customFormat="1" ht="21" customHeight="1">
      <c r="A10" s="76" t="s">
        <v>108</v>
      </c>
      <c r="B10" s="77"/>
      <c r="C10" s="81"/>
      <c r="D10" s="81"/>
      <c r="E10" s="81"/>
      <c r="F10" s="81"/>
      <c r="G10" s="81"/>
      <c r="H10" s="81"/>
      <c r="I10" s="81"/>
      <c r="J10" s="82"/>
      <c r="K10" s="83"/>
      <c r="L10" s="84"/>
      <c r="M10" s="83"/>
      <c r="N10" s="83"/>
      <c r="O10" s="83"/>
      <c r="P10" s="83"/>
      <c r="Q10" s="84"/>
      <c r="R10" s="83"/>
    </row>
    <row r="11" spans="1:18" s="39" customFormat="1" ht="23.25" customHeight="1">
      <c r="A11" s="85" t="s">
        <v>609</v>
      </c>
      <c r="B11" s="85"/>
      <c r="C11" s="86"/>
      <c r="D11" s="86"/>
      <c r="E11" s="86"/>
      <c r="F11" s="86"/>
      <c r="G11" s="86"/>
    </row>
  </sheetData>
  <mergeCells count="16">
    <mergeCell ref="A2:R2"/>
    <mergeCell ref="A3:D3"/>
    <mergeCell ref="H4:R4"/>
    <mergeCell ref="M5:R5"/>
    <mergeCell ref="A4:A6"/>
    <mergeCell ref="B4:B6"/>
    <mergeCell ref="C4:C6"/>
    <mergeCell ref="D4:D6"/>
    <mergeCell ref="E4:E6"/>
    <mergeCell ref="L5:L6"/>
    <mergeCell ref="F4:F6"/>
    <mergeCell ref="G4:G6"/>
    <mergeCell ref="H5:H6"/>
    <mergeCell ref="I5:I6"/>
    <mergeCell ref="J5:J6"/>
    <mergeCell ref="K5:K6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74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N9"/>
  <sheetViews>
    <sheetView workbookViewId="0">
      <selection activeCell="B50" sqref="B50"/>
    </sheetView>
  </sheetViews>
  <sheetFormatPr defaultColWidth="8.85546875" defaultRowHeight="14.25" customHeight="1"/>
  <cols>
    <col min="1" max="1" width="37.7109375" style="65" customWidth="1"/>
    <col min="2" max="4" width="13.42578125" style="65" customWidth="1"/>
    <col min="5" max="14" width="10.28515625" style="65" customWidth="1"/>
    <col min="15" max="15" width="9.140625" style="46" customWidth="1"/>
    <col min="16" max="248" width="9.140625" style="46" bestFit="1" customWidth="1"/>
    <col min="249" max="16384" width="8.85546875" style="46"/>
  </cols>
  <sheetData>
    <row r="1" spans="1:14" s="30" customFormat="1" ht="18" customHeight="1">
      <c r="A1" s="29"/>
      <c r="B1" s="29"/>
      <c r="C1" s="29"/>
      <c r="D1" s="47"/>
      <c r="E1" s="29"/>
      <c r="F1" s="29"/>
      <c r="G1" s="29"/>
      <c r="H1" s="29"/>
      <c r="I1" s="29"/>
      <c r="J1" s="29"/>
      <c r="K1" s="29"/>
      <c r="L1" s="29"/>
      <c r="M1" s="29"/>
      <c r="N1" s="29" t="s">
        <v>592</v>
      </c>
    </row>
    <row r="2" spans="1:14" s="34" customFormat="1" ht="32.1" customHeight="1">
      <c r="A2" s="48" t="s">
        <v>614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14" s="30" customFormat="1" ht="21" customHeight="1">
      <c r="A3" s="49" t="s">
        <v>145</v>
      </c>
      <c r="B3" s="50"/>
      <c r="C3" s="50"/>
      <c r="D3" s="51"/>
      <c r="E3" s="50"/>
      <c r="F3" s="50"/>
      <c r="G3" s="50"/>
      <c r="H3" s="50"/>
      <c r="I3" s="50"/>
      <c r="N3" s="31" t="s">
        <v>361</v>
      </c>
    </row>
    <row r="4" spans="1:14" s="39" customFormat="1" ht="19.5" customHeight="1">
      <c r="A4" s="52" t="s">
        <v>593</v>
      </c>
      <c r="B4" s="53" t="s">
        <v>375</v>
      </c>
      <c r="C4" s="54"/>
      <c r="D4" s="54"/>
      <c r="E4" s="55" t="s">
        <v>594</v>
      </c>
      <c r="F4" s="55"/>
      <c r="G4" s="55"/>
      <c r="H4" s="55"/>
      <c r="I4" s="55"/>
      <c r="J4" s="55"/>
      <c r="K4" s="55"/>
      <c r="L4" s="55"/>
      <c r="M4" s="55"/>
      <c r="N4" s="55"/>
    </row>
    <row r="5" spans="1:14" s="39" customFormat="1" ht="40.5" customHeight="1">
      <c r="A5" s="56"/>
      <c r="B5" s="57" t="s">
        <v>52</v>
      </c>
      <c r="C5" s="58" t="s">
        <v>55</v>
      </c>
      <c r="D5" s="59" t="s">
        <v>595</v>
      </c>
      <c r="E5" s="60"/>
      <c r="F5" s="60"/>
      <c r="G5" s="60"/>
      <c r="H5" s="60"/>
      <c r="I5" s="60"/>
      <c r="J5" s="60"/>
      <c r="K5" s="60"/>
      <c r="L5" s="60"/>
      <c r="M5" s="60"/>
      <c r="N5" s="60"/>
    </row>
    <row r="6" spans="1:14" s="39" customFormat="1" ht="19.5" customHeight="1">
      <c r="A6" s="61">
        <v>1</v>
      </c>
      <c r="B6" s="61">
        <v>2</v>
      </c>
      <c r="C6" s="61">
        <v>3</v>
      </c>
      <c r="D6" s="62">
        <v>4</v>
      </c>
      <c r="E6" s="61"/>
      <c r="F6" s="61"/>
      <c r="G6" s="61"/>
      <c r="H6" s="62"/>
      <c r="I6" s="61"/>
      <c r="J6" s="61"/>
      <c r="K6" s="61"/>
      <c r="L6" s="62"/>
      <c r="M6" s="61"/>
      <c r="N6" s="61"/>
    </row>
    <row r="7" spans="1:14" s="39" customFormat="1" ht="19.5" customHeight="1">
      <c r="A7" s="40" t="s">
        <v>66</v>
      </c>
      <c r="B7" s="63" t="s">
        <v>66</v>
      </c>
      <c r="C7" s="63" t="s">
        <v>66</v>
      </c>
      <c r="D7" s="64" t="s">
        <v>66</v>
      </c>
      <c r="E7" s="63" t="s">
        <v>66</v>
      </c>
      <c r="F7" s="63" t="s">
        <v>66</v>
      </c>
      <c r="G7" s="63" t="s">
        <v>66</v>
      </c>
      <c r="H7" s="63" t="s">
        <v>66</v>
      </c>
      <c r="I7" s="63" t="s">
        <v>66</v>
      </c>
      <c r="J7" s="63" t="s">
        <v>66</v>
      </c>
      <c r="K7" s="63" t="s">
        <v>66</v>
      </c>
      <c r="L7" s="63" t="s">
        <v>66</v>
      </c>
      <c r="M7" s="63" t="s">
        <v>66</v>
      </c>
      <c r="N7" s="63" t="s">
        <v>66</v>
      </c>
    </row>
    <row r="8" spans="1:14" s="39" customFormat="1" ht="19.5" customHeight="1">
      <c r="A8" s="41" t="s">
        <v>66</v>
      </c>
      <c r="B8" s="63" t="s">
        <v>66</v>
      </c>
      <c r="C8" s="63" t="s">
        <v>66</v>
      </c>
      <c r="D8" s="64" t="s">
        <v>66</v>
      </c>
      <c r="E8" s="63" t="s">
        <v>66</v>
      </c>
      <c r="F8" s="63" t="s">
        <v>66</v>
      </c>
      <c r="G8" s="63" t="s">
        <v>66</v>
      </c>
      <c r="H8" s="63" t="s">
        <v>66</v>
      </c>
      <c r="I8" s="63" t="s">
        <v>66</v>
      </c>
      <c r="J8" s="63" t="s">
        <v>66</v>
      </c>
      <c r="K8" s="63" t="s">
        <v>66</v>
      </c>
      <c r="L8" s="63" t="s">
        <v>66</v>
      </c>
      <c r="M8" s="63" t="s">
        <v>66</v>
      </c>
      <c r="N8" s="63" t="s">
        <v>66</v>
      </c>
    </row>
    <row r="9" spans="1:14" s="44" customFormat="1" ht="21.75" customHeight="1">
      <c r="A9" s="45" t="s">
        <v>608</v>
      </c>
    </row>
  </sheetData>
  <mergeCells count="5">
    <mergeCell ref="A2:N2"/>
    <mergeCell ref="A3:I3"/>
    <mergeCell ref="B4:D4"/>
    <mergeCell ref="E4:N4"/>
    <mergeCell ref="A4:A5"/>
  </mergeCells>
  <phoneticPr fontId="2" type="noConversion"/>
  <printOptions horizontalCentered="1"/>
  <pageMargins left="0.39370078740157483" right="0.39370078740157483" top="0.51181102362204722" bottom="0.51181102362204722" header="0.31496062992125984" footer="0.31496062992125984"/>
  <pageSetup paperSize="9" scale="78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J8"/>
  <sheetViews>
    <sheetView workbookViewId="0">
      <selection activeCell="B50" sqref="B50"/>
    </sheetView>
  </sheetViews>
  <sheetFormatPr defaultRowHeight="12"/>
  <cols>
    <col min="1" max="1" width="34.28515625" style="45" customWidth="1"/>
    <col min="2" max="2" width="29" style="45" customWidth="1"/>
    <col min="3" max="5" width="23.5703125" style="45" customWidth="1"/>
    <col min="6" max="6" width="11.28515625" style="46" customWidth="1"/>
    <col min="7" max="7" width="25.140625" style="45" customWidth="1"/>
    <col min="8" max="8" width="15.5703125" style="46" customWidth="1"/>
    <col min="9" max="9" width="13.42578125" style="46" customWidth="1"/>
    <col min="10" max="10" width="18.85546875" style="45" customWidth="1"/>
    <col min="11" max="11" width="9.140625" style="46" customWidth="1"/>
    <col min="12" max="16384" width="9.140625" style="46"/>
  </cols>
  <sheetData>
    <row r="1" spans="1:10" s="30" customFormat="1" ht="18" customHeight="1">
      <c r="A1" s="29"/>
      <c r="B1" s="29"/>
      <c r="C1" s="29"/>
      <c r="D1" s="29"/>
      <c r="E1" s="29"/>
      <c r="G1" s="29"/>
      <c r="J1" s="31" t="s">
        <v>596</v>
      </c>
    </row>
    <row r="2" spans="1:10" s="34" customFormat="1" ht="32.1" customHeight="1">
      <c r="A2" s="32" t="s">
        <v>613</v>
      </c>
      <c r="B2" s="32"/>
      <c r="C2" s="32"/>
      <c r="D2" s="32"/>
      <c r="E2" s="32"/>
      <c r="F2" s="33"/>
      <c r="G2" s="32"/>
      <c r="H2" s="33"/>
      <c r="I2" s="33"/>
      <c r="J2" s="32"/>
    </row>
    <row r="3" spans="1:10" s="30" customFormat="1" ht="21" customHeight="1">
      <c r="A3" s="35" t="s">
        <v>145</v>
      </c>
      <c r="B3" s="36"/>
      <c r="C3" s="36"/>
      <c r="D3" s="36"/>
      <c r="E3" s="36"/>
      <c r="F3" s="36"/>
      <c r="G3" s="36"/>
      <c r="H3" s="36"/>
    </row>
    <row r="4" spans="1:10" s="39" customFormat="1" ht="44.25" customHeight="1">
      <c r="A4" s="37" t="s">
        <v>466</v>
      </c>
      <c r="B4" s="37" t="s">
        <v>467</v>
      </c>
      <c r="C4" s="37" t="s">
        <v>468</v>
      </c>
      <c r="D4" s="37" t="s">
        <v>469</v>
      </c>
      <c r="E4" s="37" t="s">
        <v>470</v>
      </c>
      <c r="F4" s="38" t="s">
        <v>471</v>
      </c>
      <c r="G4" s="37" t="s">
        <v>472</v>
      </c>
      <c r="H4" s="38" t="s">
        <v>473</v>
      </c>
      <c r="I4" s="38" t="s">
        <v>474</v>
      </c>
      <c r="J4" s="37" t="s">
        <v>475</v>
      </c>
    </row>
    <row r="5" spans="1:10" s="39" customFormat="1" ht="14.25" customHeight="1">
      <c r="A5" s="37">
        <v>1</v>
      </c>
      <c r="B5" s="37">
        <v>2</v>
      </c>
      <c r="C5" s="37">
        <v>3</v>
      </c>
      <c r="D5" s="37">
        <v>4</v>
      </c>
      <c r="E5" s="37">
        <v>5</v>
      </c>
      <c r="F5" s="38">
        <v>6</v>
      </c>
      <c r="G5" s="37">
        <v>7</v>
      </c>
      <c r="H5" s="38">
        <v>8</v>
      </c>
      <c r="I5" s="38">
        <v>9</v>
      </c>
      <c r="J5" s="37">
        <v>10</v>
      </c>
    </row>
    <row r="6" spans="1:10" s="39" customFormat="1" ht="21" customHeight="1">
      <c r="A6" s="40" t="s">
        <v>66</v>
      </c>
      <c r="B6" s="41"/>
      <c r="C6" s="41"/>
      <c r="D6" s="41"/>
      <c r="E6" s="37"/>
      <c r="F6" s="38"/>
      <c r="G6" s="37"/>
      <c r="H6" s="38"/>
      <c r="I6" s="38"/>
      <c r="J6" s="37"/>
    </row>
    <row r="7" spans="1:10" s="39" customFormat="1" ht="21" customHeight="1">
      <c r="A7" s="42" t="s">
        <v>66</v>
      </c>
      <c r="B7" s="42" t="s">
        <v>66</v>
      </c>
      <c r="C7" s="42" t="s">
        <v>66</v>
      </c>
      <c r="D7" s="42" t="s">
        <v>66</v>
      </c>
      <c r="E7" s="40" t="s">
        <v>66</v>
      </c>
      <c r="F7" s="42" t="s">
        <v>66</v>
      </c>
      <c r="G7" s="40" t="s">
        <v>66</v>
      </c>
      <c r="H7" s="42" t="s">
        <v>66</v>
      </c>
      <c r="I7" s="42" t="s">
        <v>66</v>
      </c>
      <c r="J7" s="40" t="s">
        <v>66</v>
      </c>
    </row>
    <row r="8" spans="1:10" s="44" customFormat="1" ht="24.95" customHeight="1">
      <c r="A8" s="43" t="s">
        <v>608</v>
      </c>
      <c r="B8" s="43"/>
    </row>
  </sheetData>
  <mergeCells count="2">
    <mergeCell ref="A2:J2"/>
    <mergeCell ref="A3:H3"/>
  </mergeCells>
  <phoneticPr fontId="2" type="noConversion"/>
  <printOptions horizontalCentered="1"/>
  <pageMargins left="0.39370078740157483" right="0.39370078740157483" top="0.51181102362204722" bottom="0.51181102362204722" header="0.31496062992125984" footer="0.31496062992125984"/>
  <pageSetup paperSize="9" scale="65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H10"/>
  <sheetViews>
    <sheetView workbookViewId="0">
      <selection activeCell="B50" sqref="B50"/>
    </sheetView>
  </sheetViews>
  <sheetFormatPr defaultRowHeight="12"/>
  <cols>
    <col min="1" max="1" width="29.42578125" style="22" customWidth="1"/>
    <col min="2" max="2" width="18.7109375" style="22" customWidth="1"/>
    <col min="3" max="3" width="24.85546875" style="22" customWidth="1"/>
    <col min="4" max="6" width="23.5703125" style="22" customWidth="1"/>
    <col min="7" max="7" width="25.140625" style="22" customWidth="1"/>
    <col min="8" max="8" width="18.85546875" style="22" customWidth="1"/>
    <col min="9" max="16384" width="9.140625" style="22"/>
  </cols>
  <sheetData>
    <row r="1" spans="1:8" s="13" customFormat="1" ht="18" customHeight="1">
      <c r="H1" s="14" t="s">
        <v>597</v>
      </c>
    </row>
    <row r="2" spans="1:8" s="16" customFormat="1" ht="32.1" customHeight="1">
      <c r="A2" s="15" t="s">
        <v>598</v>
      </c>
      <c r="B2" s="15"/>
      <c r="C2" s="15"/>
      <c r="D2" s="15"/>
      <c r="E2" s="15"/>
      <c r="F2" s="15"/>
      <c r="G2" s="15"/>
      <c r="H2" s="15"/>
    </row>
    <row r="3" spans="1:8" s="13" customFormat="1" ht="21" customHeight="1">
      <c r="A3" s="17" t="s">
        <v>145</v>
      </c>
      <c r="B3" s="17"/>
    </row>
    <row r="4" spans="1:8" ht="18" customHeight="1">
      <c r="A4" s="18" t="s">
        <v>370</v>
      </c>
      <c r="B4" s="18" t="s">
        <v>599</v>
      </c>
      <c r="C4" s="18" t="s">
        <v>600</v>
      </c>
      <c r="D4" s="18" t="s">
        <v>601</v>
      </c>
      <c r="E4" s="18" t="s">
        <v>602</v>
      </c>
      <c r="F4" s="19" t="s">
        <v>603</v>
      </c>
      <c r="G4" s="20"/>
      <c r="H4" s="21"/>
    </row>
    <row r="5" spans="1:8" ht="18" customHeight="1">
      <c r="A5" s="23"/>
      <c r="B5" s="23"/>
      <c r="C5" s="23"/>
      <c r="D5" s="23"/>
      <c r="E5" s="23"/>
      <c r="F5" s="24" t="s">
        <v>569</v>
      </c>
      <c r="G5" s="24" t="s">
        <v>604</v>
      </c>
      <c r="H5" s="24" t="s">
        <v>605</v>
      </c>
    </row>
    <row r="6" spans="1:8" ht="21" customHeight="1">
      <c r="A6" s="25">
        <v>1</v>
      </c>
      <c r="B6" s="25">
        <v>2</v>
      </c>
      <c r="C6" s="25">
        <v>3</v>
      </c>
      <c r="D6" s="25">
        <v>4</v>
      </c>
      <c r="E6" s="25">
        <v>5</v>
      </c>
      <c r="F6" s="25">
        <v>6</v>
      </c>
      <c r="G6" s="25">
        <v>7</v>
      </c>
      <c r="H6" s="25">
        <v>8</v>
      </c>
    </row>
    <row r="7" spans="1:8" ht="33" customHeight="1">
      <c r="A7" s="26"/>
      <c r="B7" s="26"/>
      <c r="C7" s="26"/>
      <c r="D7" s="26"/>
      <c r="E7" s="26"/>
      <c r="F7" s="25"/>
      <c r="G7" s="25"/>
      <c r="H7" s="25"/>
    </row>
    <row r="8" spans="1:8" ht="24" customHeight="1">
      <c r="A8" s="27"/>
      <c r="B8" s="27"/>
      <c r="C8" s="27"/>
      <c r="D8" s="27"/>
      <c r="E8" s="27"/>
      <c r="F8" s="25"/>
      <c r="G8" s="25"/>
      <c r="H8" s="25"/>
    </row>
    <row r="9" spans="1:8" ht="24" customHeight="1">
      <c r="A9" s="27"/>
      <c r="B9" s="27"/>
      <c r="C9" s="27"/>
      <c r="D9" s="27"/>
      <c r="E9" s="27"/>
      <c r="F9" s="25"/>
      <c r="G9" s="25"/>
      <c r="H9" s="25"/>
    </row>
    <row r="10" spans="1:8" ht="27" customHeight="1">
      <c r="A10" s="28" t="s">
        <v>612</v>
      </c>
      <c r="B10" s="28"/>
    </row>
  </sheetData>
  <mergeCells count="7">
    <mergeCell ref="A2:H2"/>
    <mergeCell ref="F4:H4"/>
    <mergeCell ref="A4:A5"/>
    <mergeCell ref="B4:B5"/>
    <mergeCell ref="C4:C5"/>
    <mergeCell ref="D4:D5"/>
    <mergeCell ref="E4:E5"/>
  </mergeCells>
  <phoneticPr fontId="2" type="noConversion"/>
  <printOptions horizontalCentered="1"/>
  <pageMargins left="0.39370078740157483" right="0.39370078740157483" top="0.51181102362204722" bottom="0.51181102362204722" header="0.31496062992125984" footer="0.31496062992125984"/>
  <pageSetup paperSize="9" scale="7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9"/>
  <sheetViews>
    <sheetView workbookViewId="0">
      <selection activeCell="B50" sqref="B50"/>
    </sheetView>
  </sheetViews>
  <sheetFormatPr defaultColWidth="8" defaultRowHeight="14.25" customHeight="1"/>
  <cols>
    <col min="1" max="1" width="21.140625" style="65" customWidth="1"/>
    <col min="2" max="2" width="23.42578125" style="65" customWidth="1"/>
    <col min="3" max="8" width="12.5703125" style="65" customWidth="1"/>
    <col min="9" max="9" width="8.85546875" style="65" customWidth="1"/>
    <col min="10" max="14" width="12.5703125" style="65" customWidth="1"/>
    <col min="15" max="15" width="8" style="46" customWidth="1"/>
    <col min="16" max="16" width="9.5703125" style="46" customWidth="1"/>
    <col min="17" max="17" width="9.7109375" style="46" customWidth="1"/>
    <col min="18" max="18" width="10.5703125" style="46" customWidth="1"/>
    <col min="19" max="20" width="10.140625" style="65" customWidth="1"/>
    <col min="21" max="21" width="8" style="46" customWidth="1"/>
    <col min="22" max="16384" width="8" style="46"/>
  </cols>
  <sheetData>
    <row r="1" spans="1:20" s="30" customFormat="1" ht="18" customHeight="1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S1" s="264" t="s">
        <v>48</v>
      </c>
      <c r="T1" s="264" t="s">
        <v>48</v>
      </c>
    </row>
    <row r="2" spans="1:20" s="34" customFormat="1" ht="32.1" customHeight="1">
      <c r="A2" s="33" t="s">
        <v>49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3"/>
      <c r="P2" s="33"/>
      <c r="Q2" s="33"/>
      <c r="R2" s="33"/>
      <c r="S2" s="32"/>
      <c r="T2" s="33"/>
    </row>
    <row r="3" spans="1:20" s="30" customFormat="1" ht="21" customHeight="1">
      <c r="A3" s="70" t="s">
        <v>2</v>
      </c>
      <c r="B3" s="71"/>
      <c r="C3" s="71"/>
      <c r="D3" s="71"/>
      <c r="E3" s="29"/>
      <c r="F3" s="29"/>
      <c r="G3" s="29"/>
      <c r="H3" s="29"/>
      <c r="I3" s="29"/>
      <c r="J3" s="29"/>
      <c r="K3" s="29"/>
      <c r="L3" s="29"/>
      <c r="M3" s="29"/>
      <c r="N3" s="29"/>
      <c r="S3" s="264" t="s">
        <v>3</v>
      </c>
      <c r="T3" s="264" t="s">
        <v>3</v>
      </c>
    </row>
    <row r="4" spans="1:20" s="39" customFormat="1" ht="18.75" customHeight="1">
      <c r="A4" s="282" t="s">
        <v>50</v>
      </c>
      <c r="B4" s="283" t="s">
        <v>51</v>
      </c>
      <c r="C4" s="283" t="s">
        <v>52</v>
      </c>
      <c r="D4" s="92" t="s">
        <v>53</v>
      </c>
      <c r="E4" s="90"/>
      <c r="F4" s="90"/>
      <c r="G4" s="90"/>
      <c r="H4" s="90"/>
      <c r="I4" s="90"/>
      <c r="J4" s="90"/>
      <c r="K4" s="90"/>
      <c r="L4" s="90"/>
      <c r="M4" s="90"/>
      <c r="N4" s="93"/>
      <c r="O4" s="92" t="s">
        <v>44</v>
      </c>
      <c r="P4" s="92"/>
      <c r="Q4" s="92"/>
      <c r="R4" s="92"/>
      <c r="S4" s="90"/>
      <c r="T4" s="284"/>
    </row>
    <row r="5" spans="1:20" s="39" customFormat="1" ht="18.75" customHeight="1">
      <c r="A5" s="285"/>
      <c r="B5" s="97"/>
      <c r="C5" s="97"/>
      <c r="D5" s="88" t="s">
        <v>54</v>
      </c>
      <c r="E5" s="88" t="s">
        <v>55</v>
      </c>
      <c r="F5" s="88" t="s">
        <v>56</v>
      </c>
      <c r="G5" s="88" t="s">
        <v>57</v>
      </c>
      <c r="H5" s="88" t="s">
        <v>58</v>
      </c>
      <c r="I5" s="286" t="s">
        <v>59</v>
      </c>
      <c r="J5" s="90"/>
      <c r="K5" s="90"/>
      <c r="L5" s="90"/>
      <c r="M5" s="90"/>
      <c r="N5" s="93"/>
      <c r="O5" s="282" t="s">
        <v>54</v>
      </c>
      <c r="P5" s="282" t="s">
        <v>55</v>
      </c>
      <c r="Q5" s="282" t="s">
        <v>56</v>
      </c>
      <c r="R5" s="282" t="s">
        <v>57</v>
      </c>
      <c r="S5" s="282" t="s">
        <v>58</v>
      </c>
      <c r="T5" s="282" t="s">
        <v>59</v>
      </c>
    </row>
    <row r="6" spans="1:20" s="39" customFormat="1" ht="33.75" customHeight="1">
      <c r="A6" s="101"/>
      <c r="B6" s="100"/>
      <c r="C6" s="100"/>
      <c r="D6" s="101"/>
      <c r="E6" s="101"/>
      <c r="F6" s="101"/>
      <c r="G6" s="101"/>
      <c r="H6" s="101"/>
      <c r="I6" s="103" t="s">
        <v>54</v>
      </c>
      <c r="J6" s="103" t="s">
        <v>60</v>
      </c>
      <c r="K6" s="103" t="s">
        <v>61</v>
      </c>
      <c r="L6" s="103" t="s">
        <v>62</v>
      </c>
      <c r="M6" s="103" t="s">
        <v>63</v>
      </c>
      <c r="N6" s="103" t="s">
        <v>64</v>
      </c>
      <c r="O6" s="287"/>
      <c r="P6" s="287"/>
      <c r="Q6" s="287"/>
      <c r="R6" s="287"/>
      <c r="S6" s="287"/>
      <c r="T6" s="287"/>
    </row>
    <row r="7" spans="1:20" s="39" customFormat="1" ht="16.5" customHeight="1">
      <c r="A7" s="62">
        <v>1</v>
      </c>
      <c r="B7" s="61">
        <v>2</v>
      </c>
      <c r="C7" s="61">
        <v>3</v>
      </c>
      <c r="D7" s="62">
        <v>4</v>
      </c>
      <c r="E7" s="61">
        <v>5</v>
      </c>
      <c r="F7" s="61">
        <v>6</v>
      </c>
      <c r="G7" s="62">
        <v>7</v>
      </c>
      <c r="H7" s="61">
        <v>8</v>
      </c>
      <c r="I7" s="61">
        <v>9</v>
      </c>
      <c r="J7" s="62">
        <v>10</v>
      </c>
      <c r="K7" s="61">
        <v>11</v>
      </c>
      <c r="L7" s="61">
        <v>12</v>
      </c>
      <c r="M7" s="62">
        <v>13</v>
      </c>
      <c r="N7" s="61">
        <v>14</v>
      </c>
      <c r="O7" s="61">
        <v>15</v>
      </c>
      <c r="P7" s="62">
        <v>16</v>
      </c>
      <c r="Q7" s="61">
        <v>17</v>
      </c>
      <c r="R7" s="61">
        <v>18</v>
      </c>
      <c r="S7" s="62">
        <v>19</v>
      </c>
      <c r="T7" s="61">
        <v>20</v>
      </c>
    </row>
    <row r="8" spans="1:20" s="39" customFormat="1" ht="24" customHeight="1">
      <c r="A8" s="150">
        <v>706001</v>
      </c>
      <c r="B8" s="288" t="s">
        <v>65</v>
      </c>
      <c r="C8" s="269">
        <v>2850.4</v>
      </c>
      <c r="D8" s="269">
        <v>2850.4</v>
      </c>
      <c r="E8" s="289">
        <v>2850.4</v>
      </c>
      <c r="F8" s="63" t="s">
        <v>66</v>
      </c>
      <c r="G8" s="63" t="s">
        <v>66</v>
      </c>
      <c r="H8" s="63" t="s">
        <v>66</v>
      </c>
      <c r="I8" s="63" t="s">
        <v>66</v>
      </c>
      <c r="J8" s="63" t="s">
        <v>66</v>
      </c>
      <c r="K8" s="63" t="s">
        <v>66</v>
      </c>
      <c r="L8" s="63" t="s">
        <v>66</v>
      </c>
      <c r="M8" s="63" t="s">
        <v>66</v>
      </c>
      <c r="N8" s="63" t="s">
        <v>66</v>
      </c>
      <c r="O8" s="63" t="s">
        <v>66</v>
      </c>
      <c r="P8" s="63" t="s">
        <v>66</v>
      </c>
      <c r="Q8" s="63"/>
      <c r="R8" s="63"/>
      <c r="S8" s="290"/>
      <c r="T8" s="63"/>
    </row>
    <row r="9" spans="1:20" s="292" customFormat="1" ht="16.5" customHeight="1">
      <c r="A9" s="261" t="s">
        <v>52</v>
      </c>
      <c r="B9" s="291"/>
      <c r="C9" s="269">
        <v>2850.4</v>
      </c>
      <c r="D9" s="269">
        <v>2850.4</v>
      </c>
      <c r="E9" s="289">
        <v>2850.4</v>
      </c>
      <c r="F9" s="291" t="s">
        <v>66</v>
      </c>
      <c r="G9" s="291" t="s">
        <v>66</v>
      </c>
      <c r="H9" s="291" t="s">
        <v>66</v>
      </c>
      <c r="I9" s="291" t="s">
        <v>66</v>
      </c>
      <c r="J9" s="291" t="s">
        <v>66</v>
      </c>
      <c r="K9" s="291" t="s">
        <v>66</v>
      </c>
      <c r="L9" s="291" t="s">
        <v>66</v>
      </c>
      <c r="M9" s="291" t="s">
        <v>66</v>
      </c>
      <c r="N9" s="291" t="s">
        <v>66</v>
      </c>
      <c r="O9" s="291" t="s">
        <v>66</v>
      </c>
      <c r="P9" s="291" t="s">
        <v>66</v>
      </c>
      <c r="Q9" s="291"/>
      <c r="R9" s="291"/>
      <c r="S9" s="291"/>
      <c r="T9" s="291"/>
    </row>
  </sheetData>
  <mergeCells count="21">
    <mergeCell ref="T5:T6"/>
    <mergeCell ref="O5:O6"/>
    <mergeCell ref="P5:P6"/>
    <mergeCell ref="Q5:Q6"/>
    <mergeCell ref="R5:R6"/>
    <mergeCell ref="S5:S6"/>
    <mergeCell ref="I5:N5"/>
    <mergeCell ref="A4:A6"/>
    <mergeCell ref="B4:B6"/>
    <mergeCell ref="C4:C6"/>
    <mergeCell ref="D5:D6"/>
    <mergeCell ref="E5:E6"/>
    <mergeCell ref="F5:F6"/>
    <mergeCell ref="G5:G6"/>
    <mergeCell ref="H5:H6"/>
    <mergeCell ref="S1:T1"/>
    <mergeCell ref="A2:T2"/>
    <mergeCell ref="A3:D3"/>
    <mergeCell ref="S3:T3"/>
    <mergeCell ref="D4:N4"/>
    <mergeCell ref="O4:T4"/>
  </mergeCells>
  <phoneticPr fontId="2" type="noConversion"/>
  <printOptions horizontalCentered="1"/>
  <pageMargins left="0.39370078740157483" right="0.39370078740157483" top="0.51181102362204722" bottom="0.51181102362204722" header="0.31496062992125984" footer="0.31496062992125984"/>
  <pageSetup paperSize="9" scale="56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31"/>
  <sheetViews>
    <sheetView workbookViewId="0">
      <selection activeCell="B50" sqref="B50"/>
    </sheetView>
  </sheetViews>
  <sheetFormatPr defaultRowHeight="14.25" customHeight="1"/>
  <cols>
    <col min="1" max="1" width="14.28515625" style="65" customWidth="1"/>
    <col min="2" max="2" width="36.5703125" style="65" customWidth="1"/>
    <col min="3" max="3" width="15.42578125" style="65" customWidth="1"/>
    <col min="4" max="6" width="18.85546875" style="65" customWidth="1"/>
    <col min="7" max="7" width="15.5703125" style="65" customWidth="1"/>
    <col min="8" max="8" width="14.140625" style="65" customWidth="1"/>
    <col min="9" max="13" width="18.85546875" style="65" customWidth="1"/>
    <col min="14" max="14" width="9.140625" style="65" customWidth="1"/>
    <col min="15" max="16384" width="9.140625" style="65"/>
  </cols>
  <sheetData>
    <row r="1" spans="1:17" s="29" customFormat="1" ht="18" customHeight="1">
      <c r="P1" s="264" t="s">
        <v>67</v>
      </c>
      <c r="Q1" s="264"/>
    </row>
    <row r="2" spans="1:17" s="265" customFormat="1" ht="32.1" customHeight="1">
      <c r="A2" s="32" t="s">
        <v>68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7" s="29" customFormat="1" ht="21" customHeight="1">
      <c r="A3" s="266" t="s">
        <v>69</v>
      </c>
      <c r="B3" s="49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Q3" s="47" t="s">
        <v>3</v>
      </c>
    </row>
    <row r="4" spans="1:17" s="220" customFormat="1" ht="18.95" customHeight="1">
      <c r="A4" s="88" t="s">
        <v>70</v>
      </c>
      <c r="B4" s="88" t="s">
        <v>71</v>
      </c>
      <c r="C4" s="52" t="s">
        <v>52</v>
      </c>
      <c r="D4" s="53" t="s">
        <v>72</v>
      </c>
      <c r="E4" s="136"/>
      <c r="F4" s="53" t="s">
        <v>73</v>
      </c>
      <c r="G4" s="136"/>
      <c r="H4" s="53" t="s">
        <v>74</v>
      </c>
      <c r="I4" s="54"/>
      <c r="J4" s="136"/>
      <c r="K4" s="88" t="s">
        <v>75</v>
      </c>
      <c r="L4" s="267" t="s">
        <v>59</v>
      </c>
      <c r="M4" s="91"/>
      <c r="N4" s="91"/>
      <c r="O4" s="91"/>
      <c r="P4" s="91"/>
      <c r="Q4" s="89"/>
    </row>
    <row r="5" spans="1:17" s="220" customFormat="1" ht="30" customHeight="1">
      <c r="A5" s="101"/>
      <c r="B5" s="101"/>
      <c r="C5" s="56"/>
      <c r="D5" s="61" t="s">
        <v>52</v>
      </c>
      <c r="E5" s="61" t="s">
        <v>76</v>
      </c>
      <c r="F5" s="61" t="s">
        <v>52</v>
      </c>
      <c r="G5" s="61" t="s">
        <v>76</v>
      </c>
      <c r="H5" s="61" t="s">
        <v>55</v>
      </c>
      <c r="I5" s="61" t="s">
        <v>56</v>
      </c>
      <c r="J5" s="61" t="s">
        <v>57</v>
      </c>
      <c r="K5" s="268"/>
      <c r="L5" s="74" t="s">
        <v>54</v>
      </c>
      <c r="M5" s="74" t="s">
        <v>77</v>
      </c>
      <c r="N5" s="74" t="s">
        <v>78</v>
      </c>
      <c r="O5" s="74" t="s">
        <v>79</v>
      </c>
      <c r="P5" s="74" t="s">
        <v>80</v>
      </c>
      <c r="Q5" s="74" t="s">
        <v>81</v>
      </c>
    </row>
    <row r="6" spans="1:17" s="220" customFormat="1" ht="16.5" customHeight="1">
      <c r="A6" s="61">
        <v>1</v>
      </c>
      <c r="B6" s="61">
        <v>2</v>
      </c>
      <c r="C6" s="61">
        <v>3</v>
      </c>
      <c r="D6" s="61">
        <v>4</v>
      </c>
      <c r="E6" s="61">
        <v>5</v>
      </c>
      <c r="F6" s="61">
        <v>6</v>
      </c>
      <c r="G6" s="61">
        <v>7</v>
      </c>
      <c r="H6" s="61">
        <v>8</v>
      </c>
      <c r="I6" s="61">
        <v>9</v>
      </c>
      <c r="J6" s="61">
        <v>10</v>
      </c>
      <c r="K6" s="61">
        <v>11</v>
      </c>
      <c r="L6" s="60">
        <v>12</v>
      </c>
      <c r="M6" s="60">
        <v>13</v>
      </c>
      <c r="N6" s="60">
        <v>14</v>
      </c>
      <c r="O6" s="60">
        <v>15</v>
      </c>
      <c r="P6" s="60">
        <v>16</v>
      </c>
      <c r="Q6" s="60">
        <v>17</v>
      </c>
    </row>
    <row r="7" spans="1:17" s="220" customFormat="1" ht="20.25" customHeight="1">
      <c r="A7" s="245">
        <v>208</v>
      </c>
      <c r="B7" s="246" t="s">
        <v>82</v>
      </c>
      <c r="C7" s="269">
        <f>D7+F7</f>
        <v>8.0400000000000009</v>
      </c>
      <c r="D7" s="269">
        <f>E7+F7</f>
        <v>8.0400000000000009</v>
      </c>
      <c r="E7" s="269">
        <f>E8+E10</f>
        <v>8.0400000000000009</v>
      </c>
      <c r="F7" s="269"/>
      <c r="G7" s="269"/>
      <c r="H7" s="269">
        <v>8.0399999999999991</v>
      </c>
      <c r="I7" s="270"/>
      <c r="J7" s="270"/>
      <c r="K7" s="270"/>
      <c r="L7" s="270"/>
      <c r="M7" s="216"/>
      <c r="N7" s="216"/>
      <c r="O7" s="216"/>
      <c r="P7" s="216"/>
      <c r="Q7" s="216"/>
    </row>
    <row r="8" spans="1:17" s="220" customFormat="1" ht="20.25" customHeight="1">
      <c r="A8" s="245">
        <v>20805</v>
      </c>
      <c r="B8" s="246" t="s">
        <v>83</v>
      </c>
      <c r="C8" s="269">
        <f t="shared" ref="C8:C26" si="0">D8+F8</f>
        <v>7.62</v>
      </c>
      <c r="D8" s="269">
        <f>D9</f>
        <v>7.62</v>
      </c>
      <c r="E8" s="269">
        <f>E9</f>
        <v>7.62</v>
      </c>
      <c r="F8" s="269"/>
      <c r="G8" s="269"/>
      <c r="H8" s="269">
        <v>7.62</v>
      </c>
      <c r="I8" s="270"/>
      <c r="J8" s="270"/>
      <c r="K8" s="270"/>
      <c r="L8" s="270"/>
      <c r="M8" s="216"/>
      <c r="N8" s="216"/>
      <c r="O8" s="216"/>
      <c r="P8" s="216"/>
      <c r="Q8" s="216"/>
    </row>
    <row r="9" spans="1:17" s="220" customFormat="1" ht="20.25" customHeight="1">
      <c r="A9" s="245">
        <v>2080505</v>
      </c>
      <c r="B9" s="246" t="s">
        <v>84</v>
      </c>
      <c r="C9" s="269">
        <f t="shared" si="0"/>
        <v>7.62</v>
      </c>
      <c r="D9" s="269">
        <f>E9+F9</f>
        <v>7.62</v>
      </c>
      <c r="E9" s="269">
        <v>7.62</v>
      </c>
      <c r="F9" s="269"/>
      <c r="G9" s="269"/>
      <c r="H9" s="269">
        <v>7.62</v>
      </c>
      <c r="I9" s="270"/>
      <c r="J9" s="270"/>
      <c r="K9" s="270"/>
      <c r="L9" s="270"/>
      <c r="M9" s="216"/>
      <c r="N9" s="216"/>
      <c r="O9" s="216"/>
      <c r="P9" s="216"/>
      <c r="Q9" s="216"/>
    </row>
    <row r="10" spans="1:17" s="220" customFormat="1" ht="20.25" customHeight="1">
      <c r="A10" s="246" t="s">
        <v>85</v>
      </c>
      <c r="B10" s="246" t="s">
        <v>86</v>
      </c>
      <c r="C10" s="269">
        <f t="shared" si="0"/>
        <v>0.42</v>
      </c>
      <c r="D10" s="269">
        <v>0.42</v>
      </c>
      <c r="E10" s="269">
        <v>0.42</v>
      </c>
      <c r="F10" s="269"/>
      <c r="G10" s="269"/>
      <c r="H10" s="269">
        <v>0.42</v>
      </c>
      <c r="I10" s="270"/>
      <c r="J10" s="270"/>
      <c r="K10" s="270"/>
      <c r="L10" s="270"/>
      <c r="M10" s="216"/>
      <c r="N10" s="216"/>
      <c r="O10" s="216"/>
      <c r="P10" s="216"/>
      <c r="Q10" s="216"/>
    </row>
    <row r="11" spans="1:17" s="220" customFormat="1" ht="20.25" customHeight="1">
      <c r="A11" s="246" t="s">
        <v>87</v>
      </c>
      <c r="B11" s="246" t="s">
        <v>88</v>
      </c>
      <c r="C11" s="269">
        <f t="shared" si="0"/>
        <v>0.42</v>
      </c>
      <c r="D11" s="269">
        <v>0.42</v>
      </c>
      <c r="E11" s="269">
        <v>0.42</v>
      </c>
      <c r="F11" s="269"/>
      <c r="G11" s="269"/>
      <c r="H11" s="269">
        <v>0.42</v>
      </c>
      <c r="I11" s="270"/>
      <c r="J11" s="270"/>
      <c r="K11" s="270"/>
      <c r="L11" s="270"/>
      <c r="M11" s="216"/>
      <c r="N11" s="216"/>
      <c r="O11" s="216"/>
      <c r="P11" s="216"/>
      <c r="Q11" s="216"/>
    </row>
    <row r="12" spans="1:17" s="220" customFormat="1" ht="20.25" customHeight="1">
      <c r="A12" s="246" t="s">
        <v>89</v>
      </c>
      <c r="B12" s="246" t="s">
        <v>90</v>
      </c>
      <c r="C12" s="271">
        <f>C13</f>
        <v>5.5299999999999994</v>
      </c>
      <c r="D12" s="271">
        <f>E12</f>
        <v>5.5299999999999994</v>
      </c>
      <c r="E12" s="271">
        <f>E13</f>
        <v>5.5299999999999994</v>
      </c>
      <c r="F12" s="269"/>
      <c r="G12" s="269"/>
      <c r="H12" s="269">
        <v>5.53</v>
      </c>
      <c r="I12" s="270"/>
      <c r="J12" s="270"/>
      <c r="K12" s="270"/>
      <c r="L12" s="270"/>
      <c r="M12" s="216"/>
      <c r="N12" s="216"/>
      <c r="O12" s="216"/>
      <c r="P12" s="216"/>
      <c r="Q12" s="216"/>
    </row>
    <row r="13" spans="1:17" s="220" customFormat="1" ht="20.25" customHeight="1">
      <c r="A13" s="246" t="s">
        <v>91</v>
      </c>
      <c r="B13" s="246" t="s">
        <v>92</v>
      </c>
      <c r="C13" s="271">
        <f>D13+F13</f>
        <v>5.5299999999999994</v>
      </c>
      <c r="D13" s="271">
        <f>E13</f>
        <v>5.5299999999999994</v>
      </c>
      <c r="E13" s="271">
        <f>SUM(E14:E15)</f>
        <v>5.5299999999999994</v>
      </c>
      <c r="F13" s="269"/>
      <c r="G13" s="269"/>
      <c r="H13" s="269">
        <v>5.53</v>
      </c>
      <c r="I13" s="270"/>
      <c r="J13" s="270"/>
      <c r="K13" s="270"/>
      <c r="L13" s="270"/>
      <c r="M13" s="216"/>
      <c r="N13" s="216"/>
      <c r="O13" s="216"/>
      <c r="P13" s="216"/>
      <c r="Q13" s="216"/>
    </row>
    <row r="14" spans="1:17" s="220" customFormat="1" ht="20.25" customHeight="1">
      <c r="A14" s="246" t="s">
        <v>93</v>
      </c>
      <c r="B14" s="246" t="s">
        <v>94</v>
      </c>
      <c r="C14" s="271">
        <f>D14+F14</f>
        <v>4.76</v>
      </c>
      <c r="D14" s="271">
        <f>E14+F14</f>
        <v>4.76</v>
      </c>
      <c r="E14" s="272">
        <v>4.76</v>
      </c>
      <c r="F14" s="269"/>
      <c r="G14" s="269"/>
      <c r="H14" s="269">
        <v>4.76</v>
      </c>
      <c r="I14" s="270"/>
      <c r="J14" s="270"/>
      <c r="K14" s="270"/>
      <c r="L14" s="270"/>
      <c r="M14" s="216"/>
      <c r="N14" s="216"/>
      <c r="O14" s="216"/>
      <c r="P14" s="216"/>
      <c r="Q14" s="216"/>
    </row>
    <row r="15" spans="1:17" s="220" customFormat="1" ht="20.25" customHeight="1">
      <c r="A15" s="246" t="s">
        <v>95</v>
      </c>
      <c r="B15" s="246" t="s">
        <v>96</v>
      </c>
      <c r="C15" s="271">
        <f>D15+F15</f>
        <v>0.77</v>
      </c>
      <c r="D15" s="271">
        <f>E15+F15</f>
        <v>0.77</v>
      </c>
      <c r="E15" s="272">
        <v>0.77</v>
      </c>
      <c r="F15" s="269"/>
      <c r="G15" s="269"/>
      <c r="H15" s="269">
        <v>0.77</v>
      </c>
      <c r="I15" s="270"/>
      <c r="J15" s="270"/>
      <c r="K15" s="270"/>
      <c r="L15" s="270"/>
      <c r="M15" s="216"/>
      <c r="N15" s="216"/>
      <c r="O15" s="216"/>
      <c r="P15" s="216"/>
      <c r="Q15" s="216"/>
    </row>
    <row r="16" spans="1:17" s="220" customFormat="1" ht="20.25" customHeight="1">
      <c r="A16" s="245">
        <v>212</v>
      </c>
      <c r="B16" s="246" t="s">
        <v>97</v>
      </c>
      <c r="C16" s="269">
        <f>C17+C20+C23</f>
        <v>2831.12</v>
      </c>
      <c r="D16" s="269">
        <f>D17+D20+D22</f>
        <v>381.12</v>
      </c>
      <c r="E16" s="269">
        <f>E17+E22+E20</f>
        <v>381.12</v>
      </c>
      <c r="F16" s="269">
        <f>G16</f>
        <v>2450</v>
      </c>
      <c r="G16" s="269">
        <f>G17+G20+G22</f>
        <v>2450</v>
      </c>
      <c r="H16" s="269">
        <v>2831.12</v>
      </c>
      <c r="I16" s="270"/>
      <c r="J16" s="270"/>
      <c r="K16" s="270"/>
      <c r="L16" s="270"/>
      <c r="M16" s="216"/>
      <c r="N16" s="216"/>
      <c r="O16" s="216"/>
      <c r="P16" s="216"/>
      <c r="Q16" s="216"/>
    </row>
    <row r="17" spans="1:17" s="220" customFormat="1" ht="20.25" customHeight="1">
      <c r="A17" s="245">
        <v>21201</v>
      </c>
      <c r="B17" s="246" t="s">
        <v>98</v>
      </c>
      <c r="C17" s="269">
        <f t="shared" si="0"/>
        <v>531.12</v>
      </c>
      <c r="D17" s="269">
        <f>E17</f>
        <v>381.12</v>
      </c>
      <c r="E17" s="269">
        <f>SUM(E18:E19)</f>
        <v>381.12</v>
      </c>
      <c r="F17" s="269">
        <v>150</v>
      </c>
      <c r="G17" s="269">
        <v>150</v>
      </c>
      <c r="H17" s="269">
        <v>531.12</v>
      </c>
      <c r="I17" s="270"/>
      <c r="J17" s="270"/>
      <c r="K17" s="270"/>
      <c r="L17" s="270"/>
      <c r="M17" s="216"/>
      <c r="N17" s="216"/>
      <c r="O17" s="216"/>
      <c r="P17" s="216"/>
      <c r="Q17" s="216"/>
    </row>
    <row r="18" spans="1:17" s="220" customFormat="1" ht="20.25" customHeight="1">
      <c r="A18" s="245" t="s">
        <v>99</v>
      </c>
      <c r="B18" s="245" t="s">
        <v>100</v>
      </c>
      <c r="C18" s="269">
        <f t="shared" si="0"/>
        <v>48.76</v>
      </c>
      <c r="D18" s="269">
        <f>E18</f>
        <v>48.76</v>
      </c>
      <c r="E18" s="269">
        <v>48.76</v>
      </c>
      <c r="F18" s="269"/>
      <c r="G18" s="269"/>
      <c r="H18" s="269">
        <v>48.76</v>
      </c>
      <c r="I18" s="270"/>
      <c r="J18" s="270"/>
      <c r="K18" s="270"/>
      <c r="L18" s="270"/>
      <c r="M18" s="216"/>
      <c r="N18" s="216"/>
      <c r="O18" s="216"/>
      <c r="P18" s="216"/>
      <c r="Q18" s="216"/>
    </row>
    <row r="19" spans="1:17" s="220" customFormat="1" ht="20.25" customHeight="1">
      <c r="A19" s="245">
        <v>2120104</v>
      </c>
      <c r="B19" s="246" t="s">
        <v>101</v>
      </c>
      <c r="C19" s="269">
        <f t="shared" si="0"/>
        <v>482.36</v>
      </c>
      <c r="D19" s="269">
        <v>332.36</v>
      </c>
      <c r="E19" s="269">
        <v>332.36</v>
      </c>
      <c r="F19" s="269">
        <v>150</v>
      </c>
      <c r="G19" s="269">
        <v>150</v>
      </c>
      <c r="H19" s="269">
        <v>482.36</v>
      </c>
      <c r="I19" s="270"/>
      <c r="J19" s="270"/>
      <c r="K19" s="270"/>
      <c r="L19" s="270"/>
      <c r="M19" s="216"/>
      <c r="N19" s="216"/>
      <c r="O19" s="216"/>
      <c r="P19" s="216"/>
      <c r="Q19" s="216"/>
    </row>
    <row r="20" spans="1:17" s="220" customFormat="1" ht="20.25" customHeight="1">
      <c r="A20" s="245">
        <v>21203</v>
      </c>
      <c r="B20" s="273" t="s">
        <v>102</v>
      </c>
      <c r="C20" s="269">
        <f t="shared" si="0"/>
        <v>1000</v>
      </c>
      <c r="D20" s="269"/>
      <c r="E20" s="269"/>
      <c r="F20" s="269">
        <f>G20</f>
        <v>1000</v>
      </c>
      <c r="G20" s="269">
        <f>G21</f>
        <v>1000</v>
      </c>
      <c r="H20" s="269">
        <v>1000</v>
      </c>
      <c r="I20" s="270"/>
      <c r="J20" s="270"/>
      <c r="K20" s="270"/>
      <c r="L20" s="270"/>
      <c r="M20" s="216"/>
      <c r="N20" s="216"/>
      <c r="O20" s="216"/>
      <c r="P20" s="216"/>
      <c r="Q20" s="216"/>
    </row>
    <row r="21" spans="1:17" s="220" customFormat="1" ht="20.25" customHeight="1">
      <c r="A21" s="245">
        <v>2120399</v>
      </c>
      <c r="B21" s="273" t="s">
        <v>639</v>
      </c>
      <c r="C21" s="269">
        <f t="shared" si="0"/>
        <v>1000</v>
      </c>
      <c r="D21" s="269"/>
      <c r="E21" s="269"/>
      <c r="F21" s="269">
        <f>G21</f>
        <v>1000</v>
      </c>
      <c r="G21" s="269">
        <v>1000</v>
      </c>
      <c r="H21" s="269">
        <v>1000</v>
      </c>
      <c r="I21" s="270"/>
      <c r="J21" s="270"/>
      <c r="K21" s="270"/>
      <c r="L21" s="270"/>
      <c r="M21" s="216"/>
      <c r="N21" s="216"/>
      <c r="O21" s="216"/>
      <c r="P21" s="216"/>
      <c r="Q21" s="216"/>
    </row>
    <row r="22" spans="1:17" s="220" customFormat="1" ht="20.25" customHeight="1">
      <c r="A22" s="245">
        <v>21205</v>
      </c>
      <c r="B22" s="246" t="s">
        <v>103</v>
      </c>
      <c r="C22" s="269">
        <f t="shared" si="0"/>
        <v>1300</v>
      </c>
      <c r="D22" s="269"/>
      <c r="E22" s="269"/>
      <c r="F22" s="269">
        <f>F23</f>
        <v>1300</v>
      </c>
      <c r="G22" s="269">
        <f>G23</f>
        <v>1300</v>
      </c>
      <c r="H22" s="269">
        <v>1300</v>
      </c>
      <c r="I22" s="270"/>
      <c r="J22" s="270"/>
      <c r="K22" s="270"/>
      <c r="L22" s="270"/>
      <c r="M22" s="216"/>
      <c r="N22" s="216"/>
      <c r="O22" s="216"/>
      <c r="P22" s="216"/>
      <c r="Q22" s="216"/>
    </row>
    <row r="23" spans="1:17" s="220" customFormat="1" ht="20.25" customHeight="1">
      <c r="A23" s="245">
        <v>2120501</v>
      </c>
      <c r="B23" s="246" t="s">
        <v>104</v>
      </c>
      <c r="C23" s="269">
        <f t="shared" si="0"/>
        <v>1300</v>
      </c>
      <c r="D23" s="269"/>
      <c r="E23" s="269"/>
      <c r="F23" s="269">
        <f>G23</f>
        <v>1300</v>
      </c>
      <c r="G23" s="269">
        <v>1300</v>
      </c>
      <c r="H23" s="269">
        <v>1300</v>
      </c>
      <c r="I23" s="270"/>
      <c r="J23" s="270"/>
      <c r="K23" s="270"/>
      <c r="L23" s="270"/>
      <c r="M23" s="216"/>
      <c r="N23" s="216"/>
      <c r="O23" s="216"/>
      <c r="P23" s="216"/>
      <c r="Q23" s="216"/>
    </row>
    <row r="24" spans="1:17" s="220" customFormat="1" ht="20.25" customHeight="1">
      <c r="A24" s="245">
        <v>221</v>
      </c>
      <c r="B24" s="246" t="s">
        <v>105</v>
      </c>
      <c r="C24" s="269">
        <f t="shared" si="0"/>
        <v>5.71</v>
      </c>
      <c r="D24" s="269">
        <f>E24</f>
        <v>5.71</v>
      </c>
      <c r="E24" s="269">
        <f>E25</f>
        <v>5.71</v>
      </c>
      <c r="F24" s="269"/>
      <c r="G24" s="269"/>
      <c r="H24" s="269">
        <v>5.71</v>
      </c>
      <c r="I24" s="270"/>
      <c r="J24" s="270"/>
      <c r="K24" s="270"/>
      <c r="L24" s="270"/>
      <c r="M24" s="216"/>
      <c r="N24" s="216"/>
      <c r="O24" s="216"/>
      <c r="P24" s="216"/>
      <c r="Q24" s="216"/>
    </row>
    <row r="25" spans="1:17" s="220" customFormat="1" ht="20.25" customHeight="1">
      <c r="A25" s="245">
        <v>22102</v>
      </c>
      <c r="B25" s="246" t="s">
        <v>106</v>
      </c>
      <c r="C25" s="269">
        <f t="shared" si="0"/>
        <v>5.71</v>
      </c>
      <c r="D25" s="269">
        <f>E25</f>
        <v>5.71</v>
      </c>
      <c r="E25" s="269">
        <f>E26</f>
        <v>5.71</v>
      </c>
      <c r="F25" s="269"/>
      <c r="G25" s="269"/>
      <c r="H25" s="269">
        <v>5.71</v>
      </c>
      <c r="I25" s="270"/>
      <c r="J25" s="270"/>
      <c r="K25" s="270"/>
      <c r="L25" s="270"/>
      <c r="M25" s="216"/>
      <c r="N25" s="216"/>
      <c r="O25" s="216"/>
      <c r="P25" s="216"/>
      <c r="Q25" s="216"/>
    </row>
    <row r="26" spans="1:17" s="220" customFormat="1" ht="20.25" customHeight="1">
      <c r="A26" s="245">
        <v>2210201</v>
      </c>
      <c r="B26" s="246" t="s">
        <v>107</v>
      </c>
      <c r="C26" s="269">
        <f t="shared" si="0"/>
        <v>5.71</v>
      </c>
      <c r="D26" s="269">
        <f>E26</f>
        <v>5.71</v>
      </c>
      <c r="E26" s="269">
        <v>5.71</v>
      </c>
      <c r="F26" s="269"/>
      <c r="G26" s="269"/>
      <c r="H26" s="269">
        <v>5.71</v>
      </c>
      <c r="I26" s="270"/>
      <c r="J26" s="270"/>
      <c r="K26" s="270"/>
      <c r="L26" s="270"/>
      <c r="M26" s="216"/>
      <c r="N26" s="216"/>
      <c r="O26" s="216"/>
      <c r="P26" s="216"/>
      <c r="Q26" s="216"/>
    </row>
    <row r="27" spans="1:17" s="279" customFormat="1" ht="22.5" customHeight="1">
      <c r="A27" s="274" t="s">
        <v>108</v>
      </c>
      <c r="B27" s="275"/>
      <c r="C27" s="276">
        <f>C24+C16+C12+C7</f>
        <v>2850.4</v>
      </c>
      <c r="D27" s="276">
        <f>D24+D16+D12+D7</f>
        <v>400.4</v>
      </c>
      <c r="E27" s="276">
        <f>E24+E16+E12+E7</f>
        <v>400.4</v>
      </c>
      <c r="F27" s="276">
        <f>F24+F16+F7</f>
        <v>2450</v>
      </c>
      <c r="G27" s="276">
        <f>G16+G7+G24</f>
        <v>2450</v>
      </c>
      <c r="H27" s="276">
        <v>2850.4</v>
      </c>
      <c r="I27" s="277"/>
      <c r="J27" s="277"/>
      <c r="K27" s="277"/>
      <c r="L27" s="277"/>
      <c r="M27" s="277"/>
      <c r="N27" s="277"/>
      <c r="O27" s="278"/>
      <c r="P27" s="277"/>
      <c r="Q27" s="277"/>
    </row>
    <row r="29" spans="1:17" ht="14.25" customHeight="1">
      <c r="C29" s="280"/>
    </row>
    <row r="30" spans="1:17" ht="14.25" customHeight="1">
      <c r="C30" s="281"/>
    </row>
    <row r="31" spans="1:17" ht="14.25" customHeight="1">
      <c r="C31" s="12"/>
    </row>
  </sheetData>
  <mergeCells count="12">
    <mergeCell ref="P1:Q1"/>
    <mergeCell ref="A2:Q2"/>
    <mergeCell ref="A3:N3"/>
    <mergeCell ref="D4:E4"/>
    <mergeCell ref="F4:G4"/>
    <mergeCell ref="H4:J4"/>
    <mergeCell ref="L4:Q4"/>
    <mergeCell ref="A27:B27"/>
    <mergeCell ref="A4:A5"/>
    <mergeCell ref="B4:B5"/>
    <mergeCell ref="C4:C5"/>
    <mergeCell ref="K4:K5"/>
  </mergeCells>
  <phoneticPr fontId="2" type="noConversion"/>
  <printOptions horizontalCentered="1"/>
  <pageMargins left="0.39370078740157483" right="0.39370078740157483" top="0.51181102362204722" bottom="0.51181102362204722" header="0.31496062992125984" footer="0.31496062992125984"/>
  <pageSetup paperSize="9" scale="5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32"/>
  <sheetViews>
    <sheetView workbookViewId="0">
      <selection activeCell="B50" sqref="B50"/>
    </sheetView>
  </sheetViews>
  <sheetFormatPr defaultRowHeight="14.25" customHeight="1"/>
  <cols>
    <col min="1" max="1" width="49.28515625" style="45" customWidth="1"/>
    <col min="2" max="2" width="38.85546875" style="45" customWidth="1"/>
    <col min="3" max="3" width="48.5703125" style="45" customWidth="1"/>
    <col min="4" max="4" width="36.42578125" style="45" customWidth="1"/>
    <col min="5" max="5" width="9.140625" style="46" customWidth="1"/>
    <col min="6" max="16384" width="9.140625" style="46"/>
  </cols>
  <sheetData>
    <row r="1" spans="1:4" s="30" customFormat="1" ht="18" customHeight="1">
      <c r="A1" s="29"/>
      <c r="B1" s="29"/>
      <c r="C1" s="29"/>
      <c r="D1" s="47" t="s">
        <v>109</v>
      </c>
    </row>
    <row r="2" spans="1:4" s="34" customFormat="1" ht="32.1" customHeight="1">
      <c r="A2" s="32" t="s">
        <v>110</v>
      </c>
      <c r="B2" s="32"/>
      <c r="C2" s="32"/>
      <c r="D2" s="32"/>
    </row>
    <row r="3" spans="1:4" s="30" customFormat="1" ht="21" customHeight="1">
      <c r="A3" s="35" t="s">
        <v>69</v>
      </c>
      <c r="B3" s="253"/>
      <c r="C3" s="254"/>
      <c r="D3" s="47" t="s">
        <v>3</v>
      </c>
    </row>
    <row r="4" spans="1:4" s="39" customFormat="1" ht="19.5" customHeight="1">
      <c r="A4" s="53" t="s">
        <v>4</v>
      </c>
      <c r="B4" s="136"/>
      <c r="C4" s="53" t="s">
        <v>5</v>
      </c>
      <c r="D4" s="136"/>
    </row>
    <row r="5" spans="1:4" s="39" customFormat="1" ht="21.75" customHeight="1">
      <c r="A5" s="52" t="s">
        <v>6</v>
      </c>
      <c r="B5" s="255" t="s">
        <v>7</v>
      </c>
      <c r="C5" s="52" t="s">
        <v>111</v>
      </c>
      <c r="D5" s="255" t="s">
        <v>7</v>
      </c>
    </row>
    <row r="6" spans="1:4" s="39" customFormat="1" ht="17.25" customHeight="1">
      <c r="A6" s="56"/>
      <c r="B6" s="101"/>
      <c r="C6" s="56"/>
      <c r="D6" s="101"/>
    </row>
    <row r="7" spans="1:4" s="39" customFormat="1" ht="17.25" customHeight="1">
      <c r="A7" s="246" t="s">
        <v>112</v>
      </c>
      <c r="B7" s="197">
        <v>2850.4</v>
      </c>
      <c r="C7" s="256" t="s">
        <v>113</v>
      </c>
      <c r="D7" s="257">
        <v>2850.4</v>
      </c>
    </row>
    <row r="8" spans="1:4" s="39" customFormat="1" ht="17.25" customHeight="1">
      <c r="A8" s="258" t="s">
        <v>114</v>
      </c>
      <c r="B8" s="197">
        <v>2850.4</v>
      </c>
      <c r="C8" s="256" t="s">
        <v>115</v>
      </c>
      <c r="D8" s="257"/>
    </row>
    <row r="9" spans="1:4" s="39" customFormat="1" ht="17.25" customHeight="1">
      <c r="A9" s="258" t="s">
        <v>116</v>
      </c>
      <c r="B9" s="197"/>
      <c r="C9" s="256" t="s">
        <v>117</v>
      </c>
      <c r="D9" s="257"/>
    </row>
    <row r="10" spans="1:4" s="39" customFormat="1" ht="17.25" customHeight="1">
      <c r="A10" s="258" t="s">
        <v>118</v>
      </c>
      <c r="B10" s="197"/>
      <c r="C10" s="256" t="s">
        <v>119</v>
      </c>
      <c r="D10" s="257"/>
    </row>
    <row r="11" spans="1:4" s="39" customFormat="1" ht="17.25" customHeight="1">
      <c r="A11" s="258" t="s">
        <v>120</v>
      </c>
      <c r="B11" s="197"/>
      <c r="C11" s="256" t="s">
        <v>121</v>
      </c>
      <c r="D11" s="257"/>
    </row>
    <row r="12" spans="1:4" s="39" customFormat="1" ht="17.25" customHeight="1">
      <c r="A12" s="258" t="s">
        <v>114</v>
      </c>
      <c r="B12" s="197"/>
      <c r="C12" s="256" t="s">
        <v>122</v>
      </c>
      <c r="D12" s="257"/>
    </row>
    <row r="13" spans="1:4" s="39" customFormat="1" ht="17.25" customHeight="1">
      <c r="A13" s="245" t="s">
        <v>116</v>
      </c>
      <c r="B13" s="257"/>
      <c r="C13" s="256" t="s">
        <v>123</v>
      </c>
      <c r="D13" s="257"/>
    </row>
    <row r="14" spans="1:4" s="39" customFormat="1" ht="17.25" customHeight="1">
      <c r="A14" s="245" t="s">
        <v>118</v>
      </c>
      <c r="B14" s="257"/>
      <c r="C14" s="256" t="s">
        <v>124</v>
      </c>
      <c r="D14" s="257"/>
    </row>
    <row r="15" spans="1:4" s="39" customFormat="1" ht="17.25" customHeight="1">
      <c r="A15" s="258"/>
      <c r="B15" s="257"/>
      <c r="C15" s="256" t="s">
        <v>125</v>
      </c>
      <c r="D15" s="257">
        <v>8.0399999999999991</v>
      </c>
    </row>
    <row r="16" spans="1:4" s="39" customFormat="1" ht="17.25" customHeight="1">
      <c r="A16" s="258"/>
      <c r="B16" s="197"/>
      <c r="C16" s="256" t="s">
        <v>126</v>
      </c>
      <c r="D16" s="257">
        <v>5.53</v>
      </c>
    </row>
    <row r="17" spans="1:4" s="39" customFormat="1" ht="17.25" customHeight="1">
      <c r="A17" s="258"/>
      <c r="B17" s="259"/>
      <c r="C17" s="256" t="s">
        <v>127</v>
      </c>
      <c r="D17" s="257"/>
    </row>
    <row r="18" spans="1:4" s="39" customFormat="1" ht="17.25" customHeight="1">
      <c r="A18" s="245"/>
      <c r="B18" s="259"/>
      <c r="C18" s="256" t="s">
        <v>128</v>
      </c>
      <c r="D18" s="257">
        <v>2831.12</v>
      </c>
    </row>
    <row r="19" spans="1:4" s="39" customFormat="1" ht="17.25" customHeight="1">
      <c r="A19" s="245"/>
      <c r="B19" s="246"/>
      <c r="C19" s="256" t="s">
        <v>129</v>
      </c>
      <c r="D19" s="257"/>
    </row>
    <row r="20" spans="1:4" s="39" customFormat="1" ht="17.25" customHeight="1">
      <c r="A20" s="246"/>
      <c r="B20" s="246"/>
      <c r="C20" s="256" t="s">
        <v>130</v>
      </c>
      <c r="D20" s="257"/>
    </row>
    <row r="21" spans="1:4" s="39" customFormat="1" ht="17.25" customHeight="1">
      <c r="A21" s="246"/>
      <c r="B21" s="246"/>
      <c r="C21" s="256" t="s">
        <v>131</v>
      </c>
      <c r="D21" s="257"/>
    </row>
    <row r="22" spans="1:4" s="39" customFormat="1" ht="17.25" customHeight="1">
      <c r="A22" s="246"/>
      <c r="B22" s="246"/>
      <c r="C22" s="256" t="s">
        <v>132</v>
      </c>
      <c r="D22" s="257"/>
    </row>
    <row r="23" spans="1:4" s="39" customFormat="1" ht="17.25" customHeight="1">
      <c r="A23" s="246"/>
      <c r="B23" s="246"/>
      <c r="C23" s="256" t="s">
        <v>133</v>
      </c>
      <c r="D23" s="257"/>
    </row>
    <row r="24" spans="1:4" s="39" customFormat="1" ht="17.25" customHeight="1">
      <c r="A24" s="246"/>
      <c r="B24" s="246"/>
      <c r="C24" s="256" t="s">
        <v>134</v>
      </c>
      <c r="D24" s="257"/>
    </row>
    <row r="25" spans="1:4" s="39" customFormat="1" ht="17.25" customHeight="1">
      <c r="A25" s="246"/>
      <c r="B25" s="246"/>
      <c r="C25" s="256" t="s">
        <v>135</v>
      </c>
      <c r="D25" s="257"/>
    </row>
    <row r="26" spans="1:4" s="39" customFormat="1" ht="17.25" customHeight="1">
      <c r="A26" s="246"/>
      <c r="B26" s="246"/>
      <c r="C26" s="256" t="s">
        <v>136</v>
      </c>
      <c r="D26" s="257">
        <v>5.71</v>
      </c>
    </row>
    <row r="27" spans="1:4" s="39" customFormat="1" ht="17.25" customHeight="1">
      <c r="A27" s="246"/>
      <c r="B27" s="246"/>
      <c r="C27" s="256" t="s">
        <v>137</v>
      </c>
      <c r="D27" s="257"/>
    </row>
    <row r="28" spans="1:4" s="39" customFormat="1" ht="17.25" customHeight="1">
      <c r="A28" s="246"/>
      <c r="B28" s="246"/>
      <c r="C28" s="256" t="s">
        <v>138</v>
      </c>
      <c r="D28" s="257"/>
    </row>
    <row r="29" spans="1:4" s="39" customFormat="1" ht="17.25" customHeight="1">
      <c r="A29" s="246"/>
      <c r="B29" s="246"/>
      <c r="C29" s="256" t="s">
        <v>139</v>
      </c>
      <c r="D29" s="257"/>
    </row>
    <row r="30" spans="1:4" s="39" customFormat="1" ht="17.25" customHeight="1">
      <c r="A30" s="246"/>
      <c r="B30" s="246"/>
      <c r="C30" s="256" t="s">
        <v>140</v>
      </c>
      <c r="D30" s="257"/>
    </row>
    <row r="31" spans="1:4" s="39" customFormat="1" ht="14.25" customHeight="1">
      <c r="A31" s="260"/>
      <c r="B31" s="259"/>
      <c r="C31" s="245" t="s">
        <v>141</v>
      </c>
      <c r="D31" s="259"/>
    </row>
    <row r="32" spans="1:4" s="39" customFormat="1" ht="17.25" customHeight="1">
      <c r="A32" s="261" t="s">
        <v>142</v>
      </c>
      <c r="B32" s="262">
        <f>SUM(B8:B31)</f>
        <v>2850.4</v>
      </c>
      <c r="C32" s="260" t="s">
        <v>47</v>
      </c>
      <c r="D32" s="263">
        <v>2850.4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honeticPr fontId="2" type="noConversion"/>
  <printOptions horizontalCentered="1"/>
  <pageMargins left="0.39370078740157483" right="0.39370078740157483" top="0.51181102362204722" bottom="0.51181102362204722" header="0.31496062992125984" footer="0.31496062992125984"/>
  <pageSetup paperSize="9" scale="78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31"/>
  <sheetViews>
    <sheetView workbookViewId="0">
      <selection activeCell="B50" sqref="B50"/>
    </sheetView>
  </sheetViews>
  <sheetFormatPr defaultRowHeight="14.25" customHeight="1"/>
  <cols>
    <col min="1" max="1" width="20.140625" style="251" customWidth="1"/>
    <col min="2" max="2" width="44" style="251" customWidth="1"/>
    <col min="3" max="3" width="17.42578125" style="191" customWidth="1"/>
    <col min="4" max="4" width="16.5703125" style="191" customWidth="1"/>
    <col min="5" max="6" width="17.28515625" style="191" customWidth="1"/>
    <col min="7" max="7" width="18.140625" style="191" customWidth="1"/>
    <col min="8" max="8" width="9.140625" style="191" customWidth="1"/>
    <col min="9" max="16384" width="9.140625" style="191"/>
  </cols>
  <sheetData>
    <row r="1" spans="1:7" s="29" customFormat="1" ht="18" customHeight="1">
      <c r="A1" s="133"/>
      <c r="B1" s="133"/>
      <c r="F1" s="47"/>
      <c r="G1" s="47" t="s">
        <v>143</v>
      </c>
    </row>
    <row r="2" spans="1:7" s="134" customFormat="1" ht="32.1" customHeight="1">
      <c r="A2" s="32" t="s">
        <v>144</v>
      </c>
      <c r="B2" s="32"/>
      <c r="C2" s="32"/>
      <c r="D2" s="32"/>
      <c r="E2" s="32"/>
      <c r="F2" s="32"/>
      <c r="G2" s="32"/>
    </row>
    <row r="3" spans="1:7" s="29" customFormat="1" ht="21" customHeight="1">
      <c r="A3" s="35" t="s">
        <v>145</v>
      </c>
      <c r="B3" s="166"/>
      <c r="C3" s="71"/>
      <c r="D3" s="71"/>
      <c r="E3" s="71"/>
      <c r="F3" s="47"/>
      <c r="G3" s="47" t="s">
        <v>3</v>
      </c>
    </row>
    <row r="4" spans="1:7" ht="20.25" customHeight="1">
      <c r="A4" s="233" t="s">
        <v>146</v>
      </c>
      <c r="B4" s="234"/>
      <c r="C4" s="187" t="s">
        <v>52</v>
      </c>
      <c r="D4" s="235" t="s">
        <v>72</v>
      </c>
      <c r="E4" s="235"/>
      <c r="F4" s="236"/>
      <c r="G4" s="237" t="s">
        <v>73</v>
      </c>
    </row>
    <row r="5" spans="1:7" ht="20.25" customHeight="1">
      <c r="A5" s="238" t="s">
        <v>147</v>
      </c>
      <c r="B5" s="239" t="s">
        <v>148</v>
      </c>
      <c r="C5" s="187"/>
      <c r="D5" s="240" t="s">
        <v>54</v>
      </c>
      <c r="E5" s="241" t="s">
        <v>149</v>
      </c>
      <c r="F5" s="241" t="s">
        <v>150</v>
      </c>
      <c r="G5" s="242"/>
    </row>
    <row r="6" spans="1:7" ht="16.5" customHeight="1">
      <c r="A6" s="238" t="s">
        <v>151</v>
      </c>
      <c r="B6" s="238" t="s">
        <v>152</v>
      </c>
      <c r="C6" s="243" t="s">
        <v>153</v>
      </c>
      <c r="D6" s="244" t="s">
        <v>154</v>
      </c>
      <c r="E6" s="238" t="s">
        <v>155</v>
      </c>
      <c r="F6" s="238" t="s">
        <v>156</v>
      </c>
      <c r="G6" s="238" t="s">
        <v>157</v>
      </c>
    </row>
    <row r="7" spans="1:7" s="247" customFormat="1" ht="16.5" customHeight="1">
      <c r="A7" s="245" t="s">
        <v>158</v>
      </c>
      <c r="B7" s="246" t="s">
        <v>82</v>
      </c>
      <c r="C7" s="5">
        <f>D7+G7</f>
        <v>8.0400000000000009</v>
      </c>
      <c r="D7" s="5">
        <f>SUM(E7:F7)</f>
        <v>8.0400000000000009</v>
      </c>
      <c r="E7" s="5">
        <f>E8+E10</f>
        <v>8.0400000000000009</v>
      </c>
      <c r="F7" s="5"/>
      <c r="G7" s="5"/>
    </row>
    <row r="8" spans="1:7" s="247" customFormat="1" ht="16.5" customHeight="1">
      <c r="A8" s="245" t="s">
        <v>159</v>
      </c>
      <c r="B8" s="246" t="s">
        <v>83</v>
      </c>
      <c r="C8" s="5">
        <f t="shared" ref="C8:C26" si="0">D8+G8</f>
        <v>7.62</v>
      </c>
      <c r="D8" s="5">
        <f>SUM(E8:F8)</f>
        <v>7.62</v>
      </c>
      <c r="E8" s="5">
        <v>7.62</v>
      </c>
      <c r="F8" s="5"/>
      <c r="G8" s="5"/>
    </row>
    <row r="9" spans="1:7" s="247" customFormat="1" ht="16.5" customHeight="1">
      <c r="A9" s="245" t="s">
        <v>160</v>
      </c>
      <c r="B9" s="246" t="s">
        <v>84</v>
      </c>
      <c r="C9" s="5">
        <f t="shared" si="0"/>
        <v>7.62</v>
      </c>
      <c r="D9" s="5">
        <f>SUM(E9:F9)</f>
        <v>7.62</v>
      </c>
      <c r="E9" s="5">
        <v>7.62</v>
      </c>
      <c r="F9" s="5"/>
      <c r="G9" s="5"/>
    </row>
    <row r="10" spans="1:7" s="247" customFormat="1" ht="16.5" customHeight="1">
      <c r="A10" s="246" t="s">
        <v>85</v>
      </c>
      <c r="B10" s="246" t="s">
        <v>86</v>
      </c>
      <c r="C10" s="5">
        <f t="shared" si="0"/>
        <v>0.42</v>
      </c>
      <c r="D10" s="5">
        <v>0.42</v>
      </c>
      <c r="E10" s="5">
        <v>0.42</v>
      </c>
      <c r="F10" s="5"/>
      <c r="G10" s="5"/>
    </row>
    <row r="11" spans="1:7" s="247" customFormat="1" ht="16.5" customHeight="1">
      <c r="A11" s="246" t="s">
        <v>87</v>
      </c>
      <c r="B11" s="246" t="s">
        <v>88</v>
      </c>
      <c r="C11" s="6">
        <f t="shared" si="0"/>
        <v>0.42</v>
      </c>
      <c r="D11" s="6">
        <f>SUM(E11:F11)</f>
        <v>0.42</v>
      </c>
      <c r="E11" s="6">
        <v>0.42</v>
      </c>
      <c r="F11" s="6"/>
      <c r="G11" s="6"/>
    </row>
    <row r="12" spans="1:7" s="247" customFormat="1" ht="16.5" customHeight="1">
      <c r="A12" s="246" t="s">
        <v>89</v>
      </c>
      <c r="B12" s="246" t="s">
        <v>90</v>
      </c>
      <c r="C12" s="5">
        <f>D12+F12</f>
        <v>5.5299999999999994</v>
      </c>
      <c r="D12" s="5">
        <f>SUM(E12:F12)</f>
        <v>5.5299999999999994</v>
      </c>
      <c r="E12" s="5">
        <f>E13</f>
        <v>5.5299999999999994</v>
      </c>
      <c r="F12" s="5"/>
      <c r="G12" s="5"/>
    </row>
    <row r="13" spans="1:7" s="247" customFormat="1" ht="16.5" customHeight="1">
      <c r="A13" s="246" t="s">
        <v>91</v>
      </c>
      <c r="B13" s="246" t="s">
        <v>92</v>
      </c>
      <c r="C13" s="5">
        <f>D13+G13</f>
        <v>5.5299999999999994</v>
      </c>
      <c r="D13" s="5">
        <f>SUM(E13:F13)</f>
        <v>5.5299999999999994</v>
      </c>
      <c r="E13" s="5">
        <f>SUM(E14:E15)</f>
        <v>5.5299999999999994</v>
      </c>
      <c r="F13" s="5"/>
      <c r="G13" s="5"/>
    </row>
    <row r="14" spans="1:7" s="247" customFormat="1" ht="16.5" customHeight="1">
      <c r="A14" s="246" t="s">
        <v>93</v>
      </c>
      <c r="B14" s="246" t="s">
        <v>94</v>
      </c>
      <c r="C14" s="5">
        <v>4.76</v>
      </c>
      <c r="D14" s="5">
        <v>4.76</v>
      </c>
      <c r="E14" s="5">
        <v>4.76</v>
      </c>
      <c r="F14" s="5"/>
      <c r="G14" s="5"/>
    </row>
    <row r="15" spans="1:7" s="247" customFormat="1" ht="16.5" customHeight="1">
      <c r="A15" s="246" t="s">
        <v>95</v>
      </c>
      <c r="B15" s="246" t="s">
        <v>96</v>
      </c>
      <c r="C15" s="5">
        <v>0.77</v>
      </c>
      <c r="D15" s="5">
        <v>0.77</v>
      </c>
      <c r="E15" s="5">
        <v>0.77</v>
      </c>
      <c r="F15" s="5"/>
      <c r="G15" s="5"/>
    </row>
    <row r="16" spans="1:7" s="247" customFormat="1" ht="16.5" customHeight="1">
      <c r="A16" s="245" t="s">
        <v>161</v>
      </c>
      <c r="B16" s="246" t="s">
        <v>97</v>
      </c>
      <c r="C16" s="6">
        <f>C17+C20+C22</f>
        <v>2831.12</v>
      </c>
      <c r="D16" s="6">
        <f>SUM(E16:F16)</f>
        <v>381.12</v>
      </c>
      <c r="E16" s="6">
        <f>E17+E20</f>
        <v>374.68</v>
      </c>
      <c r="F16" s="6">
        <v>6.44</v>
      </c>
      <c r="G16" s="6">
        <f>G22+G20+G17</f>
        <v>2450</v>
      </c>
    </row>
    <row r="17" spans="1:7" s="247" customFormat="1" ht="16.5" customHeight="1">
      <c r="A17" s="245" t="s">
        <v>162</v>
      </c>
      <c r="B17" s="246" t="s">
        <v>98</v>
      </c>
      <c r="C17" s="5">
        <f t="shared" si="0"/>
        <v>531.12</v>
      </c>
      <c r="D17" s="5">
        <f>SUM(E17:F17)</f>
        <v>381.12</v>
      </c>
      <c r="E17" s="5">
        <f>SUM(E18:E19)</f>
        <v>374.68</v>
      </c>
      <c r="F17" s="5">
        <v>6.44</v>
      </c>
      <c r="G17" s="5">
        <v>150</v>
      </c>
    </row>
    <row r="18" spans="1:7" s="247" customFormat="1" ht="16.5" customHeight="1">
      <c r="A18" s="245" t="s">
        <v>99</v>
      </c>
      <c r="B18" s="246" t="s">
        <v>100</v>
      </c>
      <c r="C18" s="5">
        <f t="shared" si="0"/>
        <v>48.76</v>
      </c>
      <c r="D18" s="5">
        <f>SUM(E18:F18)</f>
        <v>48.76</v>
      </c>
      <c r="E18" s="5">
        <v>48.76</v>
      </c>
      <c r="F18" s="5"/>
      <c r="G18" s="5"/>
    </row>
    <row r="19" spans="1:7" s="247" customFormat="1" ht="16.5" customHeight="1">
      <c r="A19" s="245" t="s">
        <v>163</v>
      </c>
      <c r="B19" s="246" t="s">
        <v>101</v>
      </c>
      <c r="C19" s="5">
        <f t="shared" si="0"/>
        <v>482.36</v>
      </c>
      <c r="D19" s="5">
        <f>SUM(E19:F19)</f>
        <v>332.36</v>
      </c>
      <c r="E19" s="5">
        <v>325.92</v>
      </c>
      <c r="F19" s="5">
        <v>6.44</v>
      </c>
      <c r="G19" s="5">
        <v>150</v>
      </c>
    </row>
    <row r="20" spans="1:7" s="247" customFormat="1" ht="16.5" customHeight="1">
      <c r="A20" s="245" t="s">
        <v>164</v>
      </c>
      <c r="B20" s="246" t="s">
        <v>102</v>
      </c>
      <c r="C20" s="5">
        <f t="shared" si="0"/>
        <v>1000</v>
      </c>
      <c r="D20" s="5"/>
      <c r="E20" s="5"/>
      <c r="F20" s="5"/>
      <c r="G20" s="5">
        <v>1000</v>
      </c>
    </row>
    <row r="21" spans="1:7" s="247" customFormat="1" ht="16.5" customHeight="1">
      <c r="A21" s="245" t="s">
        <v>165</v>
      </c>
      <c r="B21" s="246" t="s">
        <v>638</v>
      </c>
      <c r="C21" s="6">
        <f t="shared" si="0"/>
        <v>1000</v>
      </c>
      <c r="D21" s="6"/>
      <c r="E21" s="6"/>
      <c r="F21" s="6"/>
      <c r="G21" s="6">
        <v>1000</v>
      </c>
    </row>
    <row r="22" spans="1:7" s="247" customFormat="1" ht="16.5" customHeight="1">
      <c r="A22" s="246" t="s">
        <v>166</v>
      </c>
      <c r="B22" s="246" t="s">
        <v>103</v>
      </c>
      <c r="C22" s="5">
        <f t="shared" si="0"/>
        <v>1300</v>
      </c>
      <c r="D22" s="5"/>
      <c r="E22" s="5"/>
      <c r="F22" s="5"/>
      <c r="G22" s="5">
        <v>1300</v>
      </c>
    </row>
    <row r="23" spans="1:7" s="247" customFormat="1" ht="16.5" customHeight="1">
      <c r="A23" s="246" t="s">
        <v>167</v>
      </c>
      <c r="B23" s="246" t="s">
        <v>104</v>
      </c>
      <c r="C23" s="5">
        <f t="shared" si="0"/>
        <v>1300</v>
      </c>
      <c r="D23" s="5"/>
      <c r="E23" s="5"/>
      <c r="F23" s="5"/>
      <c r="G23" s="5">
        <v>1300</v>
      </c>
    </row>
    <row r="24" spans="1:7" s="247" customFormat="1" ht="16.5" customHeight="1">
      <c r="A24" s="246" t="s">
        <v>168</v>
      </c>
      <c r="B24" s="246" t="s">
        <v>105</v>
      </c>
      <c r="C24" s="5">
        <f t="shared" si="0"/>
        <v>5.71</v>
      </c>
      <c r="D24" s="5">
        <f>SUM(E24:F24)</f>
        <v>5.71</v>
      </c>
      <c r="E24" s="5">
        <v>5.71</v>
      </c>
      <c r="F24" s="5"/>
      <c r="G24" s="5"/>
    </row>
    <row r="25" spans="1:7" s="247" customFormat="1" ht="16.5" customHeight="1">
      <c r="A25" s="246" t="s">
        <v>169</v>
      </c>
      <c r="B25" s="246" t="s">
        <v>106</v>
      </c>
      <c r="C25" s="5">
        <f t="shared" si="0"/>
        <v>5.71</v>
      </c>
      <c r="D25" s="5">
        <f>SUM(E25:F25)</f>
        <v>5.71</v>
      </c>
      <c r="E25" s="5">
        <v>5.71</v>
      </c>
      <c r="F25" s="5"/>
      <c r="G25" s="5"/>
    </row>
    <row r="26" spans="1:7" s="247" customFormat="1" ht="16.5" customHeight="1">
      <c r="A26" s="246" t="s">
        <v>170</v>
      </c>
      <c r="B26" s="246" t="s">
        <v>107</v>
      </c>
      <c r="C26" s="6">
        <f t="shared" si="0"/>
        <v>5.71</v>
      </c>
      <c r="D26" s="6">
        <f>SUM(E26:F26)</f>
        <v>5.71</v>
      </c>
      <c r="E26" s="6">
        <v>5.71</v>
      </c>
      <c r="F26" s="6"/>
      <c r="G26" s="6"/>
    </row>
    <row r="27" spans="1:7" s="250" customFormat="1" ht="18" customHeight="1">
      <c r="A27" s="248" t="s">
        <v>108</v>
      </c>
      <c r="B27" s="249" t="s">
        <v>108</v>
      </c>
      <c r="C27" s="7">
        <f>C24+C16+C12+C7</f>
        <v>2850.4</v>
      </c>
      <c r="D27" s="8">
        <f>D24+D16+D12+D7</f>
        <v>400.4</v>
      </c>
      <c r="E27" s="9">
        <f>E24+E16+E12+E7</f>
        <v>393.96</v>
      </c>
      <c r="F27" s="9">
        <f>F24+F17+F7</f>
        <v>6.44</v>
      </c>
      <c r="G27" s="10">
        <f>G16+G7+G24</f>
        <v>2450</v>
      </c>
    </row>
    <row r="30" spans="1:7" ht="14.25" customHeight="1">
      <c r="F30" s="252"/>
    </row>
    <row r="31" spans="1:7" ht="14.25" customHeight="1">
      <c r="F31" s="11"/>
    </row>
  </sheetData>
  <mergeCells count="7">
    <mergeCell ref="A2:G2"/>
    <mergeCell ref="A3:E3"/>
    <mergeCell ref="A4:B4"/>
    <mergeCell ref="D4:F4"/>
    <mergeCell ref="A27:B27"/>
    <mergeCell ref="C4:C5"/>
    <mergeCell ref="G4:G5"/>
  </mergeCells>
  <phoneticPr fontId="2" type="noConversion"/>
  <printOptions horizontalCentered="1"/>
  <pageMargins left="0.39370078740157483" right="0.39370078740157483" top="0.51181102362204722" bottom="0.51181102362204722" header="0.31496062992125984" footer="0.31496062992125984"/>
  <pageSetup paperSize="9" scale="94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Z117"/>
  <sheetViews>
    <sheetView topLeftCell="A76" zoomScaleSheetLayoutView="100" workbookViewId="0">
      <selection activeCell="B50" sqref="B50"/>
    </sheetView>
  </sheetViews>
  <sheetFormatPr defaultColWidth="8.7109375" defaultRowHeight="12.75"/>
  <cols>
    <col min="1" max="1" width="8.140625" style="232" customWidth="1"/>
    <col min="2" max="2" width="8.5703125" style="232" customWidth="1"/>
    <col min="3" max="3" width="29.42578125" style="132" customWidth="1"/>
    <col min="4" max="4" width="11.7109375" style="132" customWidth="1"/>
    <col min="5" max="5" width="10.5703125" style="132" customWidth="1"/>
    <col min="6" max="6" width="9.7109375" style="132" customWidth="1"/>
    <col min="7" max="7" width="10.7109375" style="132" bestFit="1" customWidth="1"/>
    <col min="8" max="12" width="8.7109375" style="132"/>
    <col min="13" max="13" width="8.5703125" style="232" customWidth="1"/>
    <col min="14" max="14" width="7.42578125" style="232" customWidth="1"/>
    <col min="15" max="15" width="10" style="132" customWidth="1"/>
    <col min="16" max="16" width="34.28515625" style="132" customWidth="1"/>
    <col min="17" max="17" width="10" style="132" customWidth="1"/>
    <col min="18" max="18" width="11" style="232" bestFit="1" customWidth="1"/>
    <col min="19" max="19" width="8.7109375" style="232"/>
    <col min="20" max="20" width="11" style="132" bestFit="1" customWidth="1"/>
    <col min="21" max="16384" width="8.7109375" style="132"/>
  </cols>
  <sheetData>
    <row r="1" spans="1:26" s="13" customFormat="1" ht="18" customHeight="1">
      <c r="A1" s="202"/>
      <c r="B1" s="202"/>
      <c r="C1" s="203"/>
      <c r="D1" s="203"/>
      <c r="M1" s="204"/>
      <c r="N1" s="202"/>
      <c r="O1" s="202"/>
      <c r="P1" s="203"/>
      <c r="Q1" s="203"/>
      <c r="R1" s="204"/>
      <c r="S1" s="204"/>
      <c r="W1" s="14"/>
      <c r="Z1" s="47" t="s">
        <v>171</v>
      </c>
    </row>
    <row r="2" spans="1:26" s="16" customFormat="1" ht="32.1" customHeight="1">
      <c r="A2" s="32" t="s">
        <v>172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205"/>
      <c r="Y2" s="205"/>
      <c r="Z2" s="205"/>
    </row>
    <row r="3" spans="1:26" s="13" customFormat="1" ht="21" customHeight="1">
      <c r="A3" s="17" t="s">
        <v>606</v>
      </c>
      <c r="B3" s="206"/>
      <c r="C3" s="203"/>
      <c r="D3" s="203"/>
      <c r="M3" s="204"/>
      <c r="N3" s="202"/>
      <c r="O3" s="202"/>
      <c r="P3" s="203"/>
      <c r="Q3" s="203"/>
      <c r="R3" s="204"/>
      <c r="S3" s="204"/>
      <c r="W3" s="14"/>
      <c r="Z3" s="14" t="s">
        <v>3</v>
      </c>
    </row>
    <row r="4" spans="1:26" s="22" customFormat="1" ht="19.5" customHeight="1">
      <c r="A4" s="207" t="s">
        <v>5</v>
      </c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9"/>
      <c r="N4" s="207" t="s">
        <v>5</v>
      </c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209"/>
    </row>
    <row r="5" spans="1:26" s="22" customFormat="1" ht="21.75" customHeight="1">
      <c r="A5" s="210" t="s">
        <v>173</v>
      </c>
      <c r="B5" s="210"/>
      <c r="C5" s="210"/>
      <c r="D5" s="211" t="s">
        <v>52</v>
      </c>
      <c r="E5" s="208" t="s">
        <v>55</v>
      </c>
      <c r="F5" s="208"/>
      <c r="G5" s="209"/>
      <c r="H5" s="207" t="s">
        <v>56</v>
      </c>
      <c r="I5" s="208"/>
      <c r="J5" s="209"/>
      <c r="K5" s="207" t="s">
        <v>57</v>
      </c>
      <c r="L5" s="208"/>
      <c r="M5" s="209"/>
      <c r="N5" s="210" t="s">
        <v>174</v>
      </c>
      <c r="O5" s="210"/>
      <c r="P5" s="210"/>
      <c r="Q5" s="211" t="s">
        <v>52</v>
      </c>
      <c r="R5" s="208" t="s">
        <v>55</v>
      </c>
      <c r="S5" s="208"/>
      <c r="T5" s="209"/>
      <c r="U5" s="207" t="s">
        <v>56</v>
      </c>
      <c r="V5" s="208"/>
      <c r="W5" s="209"/>
      <c r="X5" s="207" t="s">
        <v>57</v>
      </c>
      <c r="Y5" s="208"/>
      <c r="Z5" s="209"/>
    </row>
    <row r="6" spans="1:26" s="22" customFormat="1" ht="17.25" customHeight="1">
      <c r="A6" s="212" t="s">
        <v>175</v>
      </c>
      <c r="B6" s="212" t="s">
        <v>176</v>
      </c>
      <c r="C6" s="212" t="s">
        <v>148</v>
      </c>
      <c r="D6" s="211"/>
      <c r="E6" s="213" t="s">
        <v>54</v>
      </c>
      <c r="F6" s="214" t="s">
        <v>72</v>
      </c>
      <c r="G6" s="214" t="s">
        <v>73</v>
      </c>
      <c r="H6" s="214" t="s">
        <v>54</v>
      </c>
      <c r="I6" s="214" t="s">
        <v>72</v>
      </c>
      <c r="J6" s="214" t="s">
        <v>73</v>
      </c>
      <c r="K6" s="214" t="s">
        <v>54</v>
      </c>
      <c r="L6" s="214" t="s">
        <v>72</v>
      </c>
      <c r="M6" s="214" t="s">
        <v>73</v>
      </c>
      <c r="N6" s="212" t="s">
        <v>175</v>
      </c>
      <c r="O6" s="212" t="s">
        <v>176</v>
      </c>
      <c r="P6" s="212" t="s">
        <v>148</v>
      </c>
      <c r="Q6" s="211"/>
      <c r="R6" s="213" t="s">
        <v>54</v>
      </c>
      <c r="S6" s="214" t="s">
        <v>72</v>
      </c>
      <c r="T6" s="214" t="s">
        <v>73</v>
      </c>
      <c r="U6" s="214" t="s">
        <v>54</v>
      </c>
      <c r="V6" s="214" t="s">
        <v>72</v>
      </c>
      <c r="W6" s="214" t="s">
        <v>73</v>
      </c>
      <c r="X6" s="214" t="s">
        <v>54</v>
      </c>
      <c r="Y6" s="214" t="s">
        <v>72</v>
      </c>
      <c r="Z6" s="214" t="s">
        <v>73</v>
      </c>
    </row>
    <row r="7" spans="1:26" s="22" customFormat="1" ht="12">
      <c r="A7" s="212" t="s">
        <v>151</v>
      </c>
      <c r="B7" s="212" t="s">
        <v>152</v>
      </c>
      <c r="C7" s="212" t="s">
        <v>153</v>
      </c>
      <c r="D7" s="212"/>
      <c r="E7" s="212" t="s">
        <v>154</v>
      </c>
      <c r="F7" s="212" t="s">
        <v>155</v>
      </c>
      <c r="G7" s="212" t="s">
        <v>156</v>
      </c>
      <c r="H7" s="212" t="s">
        <v>157</v>
      </c>
      <c r="I7" s="212" t="s">
        <v>177</v>
      </c>
      <c r="J7" s="212" t="s">
        <v>178</v>
      </c>
      <c r="K7" s="212" t="s">
        <v>179</v>
      </c>
      <c r="L7" s="212" t="s">
        <v>180</v>
      </c>
      <c r="M7" s="212" t="s">
        <v>181</v>
      </c>
      <c r="N7" s="212" t="s">
        <v>182</v>
      </c>
      <c r="O7" s="212" t="s">
        <v>183</v>
      </c>
      <c r="P7" s="212" t="s">
        <v>184</v>
      </c>
      <c r="Q7" s="212" t="s">
        <v>185</v>
      </c>
      <c r="R7" s="212" t="s">
        <v>186</v>
      </c>
      <c r="S7" s="212" t="s">
        <v>187</v>
      </c>
      <c r="T7" s="212" t="s">
        <v>188</v>
      </c>
      <c r="U7" s="212" t="s">
        <v>189</v>
      </c>
      <c r="V7" s="212" t="s">
        <v>190</v>
      </c>
      <c r="W7" s="212" t="s">
        <v>191</v>
      </c>
      <c r="X7" s="212" t="s">
        <v>192</v>
      </c>
      <c r="Y7" s="212" t="s">
        <v>193</v>
      </c>
      <c r="Z7" s="212" t="s">
        <v>194</v>
      </c>
    </row>
    <row r="8" spans="1:26" s="220" customFormat="1" ht="16.5" customHeight="1">
      <c r="A8" s="37" t="s">
        <v>195</v>
      </c>
      <c r="B8" s="37" t="s">
        <v>66</v>
      </c>
      <c r="C8" s="41" t="s">
        <v>196</v>
      </c>
      <c r="D8" s="215">
        <f>SUM(D9:D12)</f>
        <v>393.96</v>
      </c>
      <c r="E8" s="215">
        <f>SUM(E9:E12)</f>
        <v>393.96</v>
      </c>
      <c r="F8" s="215">
        <f>SUM(F9:F12)</f>
        <v>393.96</v>
      </c>
      <c r="G8" s="215"/>
      <c r="H8" s="216"/>
      <c r="I8" s="216"/>
      <c r="J8" s="216"/>
      <c r="K8" s="216"/>
      <c r="L8" s="216"/>
      <c r="M8" s="37"/>
      <c r="N8" s="37">
        <v>301</v>
      </c>
      <c r="O8" s="41"/>
      <c r="P8" s="41" t="s">
        <v>197</v>
      </c>
      <c r="Q8" s="215">
        <f>SUM(Q9:Q21)</f>
        <v>393.96</v>
      </c>
      <c r="R8" s="215">
        <f>SUM(R9:R21)</f>
        <v>393.96</v>
      </c>
      <c r="S8" s="215">
        <f>SUM(S9:S21)</f>
        <v>393.96</v>
      </c>
      <c r="T8" s="216"/>
      <c r="U8" s="216"/>
      <c r="V8" s="216"/>
      <c r="W8" s="217"/>
      <c r="X8" s="218"/>
      <c r="Y8" s="219"/>
      <c r="Z8" s="219"/>
    </row>
    <row r="9" spans="1:26" s="220" customFormat="1" ht="16.5" customHeight="1">
      <c r="A9" s="37" t="s">
        <v>66</v>
      </c>
      <c r="B9" s="37" t="s">
        <v>198</v>
      </c>
      <c r="C9" s="41" t="s">
        <v>199</v>
      </c>
      <c r="D9" s="215">
        <f>E9+H9+K9</f>
        <v>60.25</v>
      </c>
      <c r="E9" s="215">
        <f>SUM(F9:G9)</f>
        <v>60.25</v>
      </c>
      <c r="F9" s="215">
        <v>60.25</v>
      </c>
      <c r="G9" s="215"/>
      <c r="H9" s="216"/>
      <c r="I9" s="216"/>
      <c r="J9" s="221"/>
      <c r="K9" s="221"/>
      <c r="L9" s="221"/>
      <c r="M9" s="37" t="s">
        <v>66</v>
      </c>
      <c r="N9" s="37"/>
      <c r="O9" s="37" t="s">
        <v>198</v>
      </c>
      <c r="P9" s="41" t="s">
        <v>200</v>
      </c>
      <c r="Q9" s="215">
        <f>R9+U9+X9</f>
        <v>21.97</v>
      </c>
      <c r="R9" s="215">
        <f>SUM(S9:T9)</f>
        <v>21.97</v>
      </c>
      <c r="S9" s="215">
        <v>21.97</v>
      </c>
      <c r="T9" s="222"/>
      <c r="U9" s="221"/>
      <c r="V9" s="221"/>
      <c r="W9" s="223"/>
      <c r="X9" s="83"/>
      <c r="Y9" s="219"/>
      <c r="Z9" s="219"/>
    </row>
    <row r="10" spans="1:26" s="220" customFormat="1" ht="16.5" customHeight="1">
      <c r="A10" s="37" t="s">
        <v>66</v>
      </c>
      <c r="B10" s="37" t="s">
        <v>201</v>
      </c>
      <c r="C10" s="41" t="s">
        <v>202</v>
      </c>
      <c r="D10" s="215">
        <f>E10+H10+K10</f>
        <v>15.24</v>
      </c>
      <c r="E10" s="215">
        <f>SUM(F10:G10)</f>
        <v>15.24</v>
      </c>
      <c r="F10" s="215">
        <v>15.24</v>
      </c>
      <c r="G10" s="215"/>
      <c r="H10" s="216"/>
      <c r="I10" s="216"/>
      <c r="J10" s="221"/>
      <c r="K10" s="221"/>
      <c r="L10" s="221"/>
      <c r="M10" s="37" t="s">
        <v>66</v>
      </c>
      <c r="N10" s="37"/>
      <c r="O10" s="37" t="s">
        <v>201</v>
      </c>
      <c r="P10" s="41" t="s">
        <v>203</v>
      </c>
      <c r="Q10" s="215">
        <f t="shared" ref="Q10:Q21" si="0">R10+U10+X10</f>
        <v>11.44</v>
      </c>
      <c r="R10" s="215">
        <f t="shared" ref="R10:R23" si="1">SUM(S10:T10)</f>
        <v>11.44</v>
      </c>
      <c r="S10" s="215">
        <v>11.44</v>
      </c>
      <c r="T10" s="222"/>
      <c r="U10" s="221"/>
      <c r="V10" s="221"/>
      <c r="W10" s="223"/>
      <c r="X10" s="83"/>
      <c r="Y10" s="219"/>
      <c r="Z10" s="219"/>
    </row>
    <row r="11" spans="1:26" s="220" customFormat="1" ht="16.5" customHeight="1">
      <c r="A11" s="37" t="s">
        <v>66</v>
      </c>
      <c r="B11" s="37" t="s">
        <v>204</v>
      </c>
      <c r="C11" s="41" t="s">
        <v>205</v>
      </c>
      <c r="D11" s="215">
        <f>E11+H11+K11</f>
        <v>5.71</v>
      </c>
      <c r="E11" s="215">
        <f>SUM(F11:G11)</f>
        <v>5.71</v>
      </c>
      <c r="F11" s="215">
        <v>5.71</v>
      </c>
      <c r="G11" s="215"/>
      <c r="H11" s="216"/>
      <c r="I11" s="216"/>
      <c r="J11" s="221"/>
      <c r="K11" s="221"/>
      <c r="L11" s="221"/>
      <c r="M11" s="37" t="s">
        <v>66</v>
      </c>
      <c r="N11" s="37"/>
      <c r="O11" s="37" t="s">
        <v>204</v>
      </c>
      <c r="P11" s="41" t="s">
        <v>206</v>
      </c>
      <c r="Q11" s="215">
        <f t="shared" si="0"/>
        <v>1.83</v>
      </c>
      <c r="R11" s="215">
        <f t="shared" si="1"/>
        <v>1.83</v>
      </c>
      <c r="S11" s="215">
        <v>1.83</v>
      </c>
      <c r="T11" s="222"/>
      <c r="U11" s="221"/>
      <c r="V11" s="221"/>
      <c r="W11" s="223"/>
      <c r="X11" s="83"/>
      <c r="Y11" s="219"/>
      <c r="Z11" s="219"/>
    </row>
    <row r="12" spans="1:26" s="220" customFormat="1" ht="16.5" customHeight="1">
      <c r="A12" s="37" t="s">
        <v>66</v>
      </c>
      <c r="B12" s="37" t="s">
        <v>207</v>
      </c>
      <c r="C12" s="41" t="s">
        <v>208</v>
      </c>
      <c r="D12" s="215">
        <f>E12+H12+K12</f>
        <v>312.76</v>
      </c>
      <c r="E12" s="215">
        <f>SUM(F12:G12)</f>
        <v>312.76</v>
      </c>
      <c r="F12" s="215">
        <v>312.76</v>
      </c>
      <c r="G12" s="215" t="s">
        <v>66</v>
      </c>
      <c r="H12" s="216"/>
      <c r="I12" s="216"/>
      <c r="J12" s="221"/>
      <c r="K12" s="221"/>
      <c r="L12" s="221"/>
      <c r="M12" s="37" t="s">
        <v>66</v>
      </c>
      <c r="N12" s="37"/>
      <c r="O12" s="37" t="s">
        <v>209</v>
      </c>
      <c r="P12" s="41" t="s">
        <v>210</v>
      </c>
      <c r="Q12" s="215"/>
      <c r="R12" s="215"/>
      <c r="S12" s="215"/>
      <c r="T12" s="222"/>
      <c r="U12" s="221"/>
      <c r="V12" s="221"/>
      <c r="W12" s="223"/>
      <c r="X12" s="83"/>
      <c r="Y12" s="219"/>
      <c r="Z12" s="219"/>
    </row>
    <row r="13" spans="1:26" s="220" customFormat="1" ht="16.5" customHeight="1">
      <c r="A13" s="37" t="s">
        <v>211</v>
      </c>
      <c r="B13" s="37" t="s">
        <v>66</v>
      </c>
      <c r="C13" s="41" t="s">
        <v>212</v>
      </c>
      <c r="D13" s="224">
        <f>SUM(D14:D23)</f>
        <v>2364.44</v>
      </c>
      <c r="E13" s="224">
        <f>SUM(E14:E23)</f>
        <v>2364.44</v>
      </c>
      <c r="F13" s="224">
        <f>SUM(F14:F23)</f>
        <v>6.44</v>
      </c>
      <c r="G13" s="224">
        <f>SUM(G14:G23)</f>
        <v>2358</v>
      </c>
      <c r="H13" s="216"/>
      <c r="I13" s="216"/>
      <c r="J13" s="216"/>
      <c r="K13" s="216"/>
      <c r="L13" s="216"/>
      <c r="M13" s="37" t="s">
        <v>66</v>
      </c>
      <c r="N13" s="37"/>
      <c r="O13" s="37" t="s">
        <v>213</v>
      </c>
      <c r="P13" s="41" t="s">
        <v>214</v>
      </c>
      <c r="Q13" s="215">
        <f t="shared" si="0"/>
        <v>25.01</v>
      </c>
      <c r="R13" s="215">
        <f t="shared" si="1"/>
        <v>25.01</v>
      </c>
      <c r="S13" s="215">
        <v>25.01</v>
      </c>
      <c r="T13" s="222"/>
      <c r="U13" s="221"/>
      <c r="V13" s="221"/>
      <c r="W13" s="223"/>
      <c r="X13" s="83"/>
      <c r="Y13" s="219"/>
      <c r="Z13" s="219"/>
    </row>
    <row r="14" spans="1:26" s="220" customFormat="1" ht="18" customHeight="1">
      <c r="A14" s="37" t="s">
        <v>66</v>
      </c>
      <c r="B14" s="37" t="s">
        <v>198</v>
      </c>
      <c r="C14" s="41" t="s">
        <v>215</v>
      </c>
      <c r="D14" s="224">
        <f>E14+H14+K14</f>
        <v>1063.44</v>
      </c>
      <c r="E14" s="224">
        <f>SUM(F14:G14)</f>
        <v>1063.44</v>
      </c>
      <c r="F14" s="224">
        <v>5.44</v>
      </c>
      <c r="G14" s="224">
        <v>1058</v>
      </c>
      <c r="H14" s="216"/>
      <c r="I14" s="216"/>
      <c r="J14" s="221"/>
      <c r="K14" s="221"/>
      <c r="L14" s="221"/>
      <c r="M14" s="37" t="s">
        <v>66</v>
      </c>
      <c r="N14" s="37"/>
      <c r="O14" s="37" t="s">
        <v>216</v>
      </c>
      <c r="P14" s="41" t="s">
        <v>217</v>
      </c>
      <c r="Q14" s="215">
        <f t="shared" si="0"/>
        <v>7.62</v>
      </c>
      <c r="R14" s="215">
        <f t="shared" si="1"/>
        <v>7.62</v>
      </c>
      <c r="S14" s="215">
        <v>7.62</v>
      </c>
      <c r="T14" s="222"/>
      <c r="U14" s="221"/>
      <c r="V14" s="221"/>
      <c r="W14" s="223"/>
      <c r="X14" s="83"/>
      <c r="Y14" s="219"/>
      <c r="Z14" s="219"/>
    </row>
    <row r="15" spans="1:26" s="220" customFormat="1" ht="16.5" customHeight="1">
      <c r="A15" s="37" t="s">
        <v>66</v>
      </c>
      <c r="B15" s="37" t="s">
        <v>201</v>
      </c>
      <c r="C15" s="41" t="s">
        <v>218</v>
      </c>
      <c r="D15" s="224"/>
      <c r="E15" s="224"/>
      <c r="F15" s="215"/>
      <c r="G15" s="215"/>
      <c r="H15" s="216"/>
      <c r="I15" s="216"/>
      <c r="J15" s="221"/>
      <c r="K15" s="221"/>
      <c r="L15" s="221"/>
      <c r="M15" s="37" t="s">
        <v>66</v>
      </c>
      <c r="N15" s="37"/>
      <c r="O15" s="37" t="s">
        <v>219</v>
      </c>
      <c r="P15" s="41" t="s">
        <v>220</v>
      </c>
      <c r="Q15" s="215"/>
      <c r="R15" s="215"/>
      <c r="S15" s="215"/>
      <c r="T15" s="222"/>
      <c r="U15" s="221"/>
      <c r="V15" s="221"/>
      <c r="W15" s="223"/>
      <c r="X15" s="83"/>
      <c r="Y15" s="219"/>
      <c r="Z15" s="219"/>
    </row>
    <row r="16" spans="1:26" s="220" customFormat="1" ht="16.5" customHeight="1">
      <c r="A16" s="37" t="s">
        <v>66</v>
      </c>
      <c r="B16" s="37" t="s">
        <v>204</v>
      </c>
      <c r="C16" s="41" t="s">
        <v>221</v>
      </c>
      <c r="D16" s="224"/>
      <c r="E16" s="224"/>
      <c r="F16" s="215"/>
      <c r="G16" s="215"/>
      <c r="H16" s="216"/>
      <c r="I16" s="216"/>
      <c r="J16" s="221"/>
      <c r="K16" s="221"/>
      <c r="L16" s="221"/>
      <c r="M16" s="37" t="s">
        <v>66</v>
      </c>
      <c r="N16" s="37"/>
      <c r="O16" s="37" t="s">
        <v>179</v>
      </c>
      <c r="P16" s="41" t="s">
        <v>222</v>
      </c>
      <c r="Q16" s="215">
        <f t="shared" si="0"/>
        <v>4.8899999999999997</v>
      </c>
      <c r="R16" s="215">
        <f t="shared" si="1"/>
        <v>4.8899999999999997</v>
      </c>
      <c r="S16" s="215">
        <v>4.8899999999999997</v>
      </c>
      <c r="T16" s="222"/>
      <c r="U16" s="221"/>
      <c r="V16" s="221"/>
      <c r="W16" s="223"/>
      <c r="X16" s="83"/>
      <c r="Y16" s="219"/>
      <c r="Z16" s="219"/>
    </row>
    <row r="17" spans="1:26" s="220" customFormat="1" ht="16.5" customHeight="1">
      <c r="A17" s="37" t="s">
        <v>66</v>
      </c>
      <c r="B17" s="37" t="s">
        <v>223</v>
      </c>
      <c r="C17" s="41" t="s">
        <v>224</v>
      </c>
      <c r="D17" s="224"/>
      <c r="E17" s="224"/>
      <c r="F17" s="215"/>
      <c r="G17" s="215" t="s">
        <v>66</v>
      </c>
      <c r="H17" s="216"/>
      <c r="I17" s="216"/>
      <c r="J17" s="221"/>
      <c r="K17" s="221"/>
      <c r="L17" s="221"/>
      <c r="M17" s="37" t="s">
        <v>66</v>
      </c>
      <c r="N17" s="37"/>
      <c r="O17" s="37" t="s">
        <v>180</v>
      </c>
      <c r="P17" s="41" t="s">
        <v>225</v>
      </c>
      <c r="Q17" s="215">
        <f t="shared" si="0"/>
        <v>1.67</v>
      </c>
      <c r="R17" s="215">
        <f t="shared" si="1"/>
        <v>1.67</v>
      </c>
      <c r="S17" s="215">
        <v>1.67</v>
      </c>
      <c r="T17" s="222"/>
      <c r="U17" s="221"/>
      <c r="V17" s="221"/>
      <c r="W17" s="223"/>
      <c r="X17" s="83"/>
      <c r="Y17" s="219"/>
      <c r="Z17" s="219"/>
    </row>
    <row r="18" spans="1:26" s="220" customFormat="1" ht="16.5" customHeight="1">
      <c r="A18" s="37" t="s">
        <v>66</v>
      </c>
      <c r="B18" s="37" t="s">
        <v>226</v>
      </c>
      <c r="C18" s="41" t="s">
        <v>227</v>
      </c>
      <c r="D18" s="224">
        <f>E18+H18+K18</f>
        <v>1300</v>
      </c>
      <c r="E18" s="224">
        <f>SUM(F18:G18)</f>
        <v>1300</v>
      </c>
      <c r="F18" s="215"/>
      <c r="G18" s="224">
        <v>1300</v>
      </c>
      <c r="H18" s="216"/>
      <c r="I18" s="216"/>
      <c r="J18" s="221"/>
      <c r="K18" s="221"/>
      <c r="L18" s="221"/>
      <c r="M18" s="37" t="s">
        <v>66</v>
      </c>
      <c r="N18" s="37"/>
      <c r="O18" s="37" t="s">
        <v>181</v>
      </c>
      <c r="P18" s="41" t="s">
        <v>228</v>
      </c>
      <c r="Q18" s="215">
        <f t="shared" si="0"/>
        <v>1.06</v>
      </c>
      <c r="R18" s="215">
        <f t="shared" si="1"/>
        <v>1.06</v>
      </c>
      <c r="S18" s="215">
        <v>1.06</v>
      </c>
      <c r="T18" s="222"/>
      <c r="U18" s="221"/>
      <c r="V18" s="221"/>
      <c r="W18" s="223"/>
      <c r="X18" s="83"/>
      <c r="Y18" s="219"/>
      <c r="Z18" s="219"/>
    </row>
    <row r="19" spans="1:26" s="220" customFormat="1" ht="16.5" customHeight="1">
      <c r="A19" s="37" t="s">
        <v>66</v>
      </c>
      <c r="B19" s="37" t="s">
        <v>209</v>
      </c>
      <c r="C19" s="41" t="s">
        <v>229</v>
      </c>
      <c r="D19" s="224">
        <f>E19+H19+K19</f>
        <v>1</v>
      </c>
      <c r="E19" s="224">
        <f>SUM(F19:G19)</f>
        <v>1</v>
      </c>
      <c r="F19" s="224">
        <v>1</v>
      </c>
      <c r="G19" s="224"/>
      <c r="H19" s="216"/>
      <c r="I19" s="216"/>
      <c r="J19" s="221"/>
      <c r="K19" s="221"/>
      <c r="L19" s="221"/>
      <c r="M19" s="37" t="s">
        <v>66</v>
      </c>
      <c r="N19" s="37"/>
      <c r="O19" s="37" t="s">
        <v>182</v>
      </c>
      <c r="P19" s="41" t="s">
        <v>205</v>
      </c>
      <c r="Q19" s="215">
        <f t="shared" si="0"/>
        <v>5.71</v>
      </c>
      <c r="R19" s="215">
        <f t="shared" si="1"/>
        <v>5.71</v>
      </c>
      <c r="S19" s="215">
        <v>5.71</v>
      </c>
      <c r="T19" s="222"/>
      <c r="U19" s="221"/>
      <c r="V19" s="221"/>
      <c r="W19" s="223"/>
      <c r="X19" s="83"/>
      <c r="Y19" s="219"/>
      <c r="Z19" s="219"/>
    </row>
    <row r="20" spans="1:26" s="220" customFormat="1" ht="16.5" customHeight="1">
      <c r="A20" s="37" t="s">
        <v>66</v>
      </c>
      <c r="B20" s="37" t="s">
        <v>213</v>
      </c>
      <c r="C20" s="41" t="s">
        <v>230</v>
      </c>
      <c r="D20" s="224"/>
      <c r="E20" s="224"/>
      <c r="F20" s="224"/>
      <c r="G20" s="224" t="s">
        <v>66</v>
      </c>
      <c r="H20" s="216"/>
      <c r="I20" s="216"/>
      <c r="J20" s="221"/>
      <c r="K20" s="221"/>
      <c r="L20" s="221"/>
      <c r="M20" s="37" t="s">
        <v>66</v>
      </c>
      <c r="N20" s="37"/>
      <c r="O20" s="37" t="s">
        <v>183</v>
      </c>
      <c r="P20" s="41" t="s">
        <v>231</v>
      </c>
      <c r="Q20" s="216"/>
      <c r="R20" s="225"/>
      <c r="S20" s="215"/>
      <c r="T20" s="222"/>
      <c r="U20" s="221"/>
      <c r="V20" s="221"/>
      <c r="W20" s="223"/>
      <c r="X20" s="83"/>
      <c r="Y20" s="219"/>
      <c r="Z20" s="219"/>
    </row>
    <row r="21" spans="1:26" s="220" customFormat="1" ht="16.5" customHeight="1">
      <c r="A21" s="37" t="s">
        <v>66</v>
      </c>
      <c r="B21" s="37" t="s">
        <v>216</v>
      </c>
      <c r="C21" s="41" t="s">
        <v>232</v>
      </c>
      <c r="D21" s="224"/>
      <c r="E21" s="224"/>
      <c r="F21" s="224"/>
      <c r="G21" s="224"/>
      <c r="H21" s="216"/>
      <c r="I21" s="216"/>
      <c r="J21" s="221"/>
      <c r="K21" s="221"/>
      <c r="L21" s="221"/>
      <c r="M21" s="37" t="s">
        <v>66</v>
      </c>
      <c r="N21" s="37"/>
      <c r="O21" s="37" t="s">
        <v>207</v>
      </c>
      <c r="P21" s="41" t="s">
        <v>208</v>
      </c>
      <c r="Q21" s="215">
        <f t="shared" si="0"/>
        <v>312.76</v>
      </c>
      <c r="R21" s="215">
        <f t="shared" si="1"/>
        <v>312.76</v>
      </c>
      <c r="S21" s="226">
        <v>312.76</v>
      </c>
      <c r="T21" s="222"/>
      <c r="U21" s="221"/>
      <c r="V21" s="221"/>
      <c r="W21" s="223"/>
      <c r="X21" s="83"/>
      <c r="Y21" s="219"/>
      <c r="Z21" s="219"/>
    </row>
    <row r="22" spans="1:26" s="220" customFormat="1" ht="16.5" customHeight="1">
      <c r="A22" s="37" t="s">
        <v>66</v>
      </c>
      <c r="B22" s="37" t="s">
        <v>219</v>
      </c>
      <c r="C22" s="41" t="s">
        <v>233</v>
      </c>
      <c r="D22" s="224"/>
      <c r="E22" s="224"/>
      <c r="F22" s="224"/>
      <c r="G22" s="224" t="s">
        <v>66</v>
      </c>
      <c r="H22" s="216"/>
      <c r="I22" s="216"/>
      <c r="J22" s="221"/>
      <c r="K22" s="221"/>
      <c r="L22" s="221"/>
      <c r="M22" s="37"/>
      <c r="N22" s="37">
        <v>302</v>
      </c>
      <c r="O22" s="41"/>
      <c r="P22" s="41" t="s">
        <v>234</v>
      </c>
      <c r="Q22" s="226">
        <f>SUM(Q23:Q49)</f>
        <v>2364.44</v>
      </c>
      <c r="R22" s="215">
        <f t="shared" si="1"/>
        <v>2364.44</v>
      </c>
      <c r="S22" s="215">
        <f>SUM(S23:S49)</f>
        <v>6.4399999999999995</v>
      </c>
      <c r="T22" s="226">
        <f>SUM(T23:T49)</f>
        <v>2358</v>
      </c>
      <c r="U22" s="216"/>
      <c r="V22" s="216"/>
      <c r="W22" s="217"/>
      <c r="X22" s="218"/>
      <c r="Y22" s="219"/>
      <c r="Z22" s="219"/>
    </row>
    <row r="23" spans="1:26" s="220" customFormat="1" ht="16.5" customHeight="1">
      <c r="A23" s="37" t="s">
        <v>66</v>
      </c>
      <c r="B23" s="37" t="s">
        <v>207</v>
      </c>
      <c r="C23" s="41" t="s">
        <v>235</v>
      </c>
      <c r="D23" s="224"/>
      <c r="E23" s="224"/>
      <c r="F23" s="224"/>
      <c r="G23" s="224" t="s">
        <v>66</v>
      </c>
      <c r="H23" s="216"/>
      <c r="I23" s="216"/>
      <c r="J23" s="221"/>
      <c r="K23" s="221"/>
      <c r="L23" s="221"/>
      <c r="M23" s="37" t="s">
        <v>66</v>
      </c>
      <c r="N23" s="37"/>
      <c r="O23" s="37" t="s">
        <v>198</v>
      </c>
      <c r="P23" s="41" t="s">
        <v>236</v>
      </c>
      <c r="Q23" s="226">
        <f>R23++U23</f>
        <v>1060.8</v>
      </c>
      <c r="R23" s="226">
        <f t="shared" si="1"/>
        <v>1060.8</v>
      </c>
      <c r="S23" s="226">
        <v>2.8</v>
      </c>
      <c r="T23" s="226">
        <v>1058</v>
      </c>
      <c r="U23" s="221"/>
      <c r="V23" s="221"/>
      <c r="W23" s="223"/>
      <c r="X23" s="83"/>
      <c r="Y23" s="219"/>
      <c r="Z23" s="219"/>
    </row>
    <row r="24" spans="1:26" s="220" customFormat="1" ht="16.5" customHeight="1">
      <c r="A24" s="37" t="s">
        <v>237</v>
      </c>
      <c r="B24" s="37" t="s">
        <v>66</v>
      </c>
      <c r="C24" s="41" t="s">
        <v>238</v>
      </c>
      <c r="D24" s="224">
        <f>SUM(D26:D31)</f>
        <v>92</v>
      </c>
      <c r="E24" s="224">
        <f>SUM(E26:E31)</f>
        <v>92</v>
      </c>
      <c r="F24" s="224"/>
      <c r="G24" s="224">
        <f>SUM(G26:G31)</f>
        <v>92</v>
      </c>
      <c r="H24" s="216"/>
      <c r="I24" s="216"/>
      <c r="J24" s="221"/>
      <c r="K24" s="221"/>
      <c r="L24" s="221"/>
      <c r="M24" s="37" t="s">
        <v>66</v>
      </c>
      <c r="N24" s="37"/>
      <c r="O24" s="37" t="s">
        <v>201</v>
      </c>
      <c r="P24" s="41" t="s">
        <v>239</v>
      </c>
      <c r="Q24" s="215"/>
      <c r="R24" s="215"/>
      <c r="S24" s="215"/>
      <c r="T24" s="222"/>
      <c r="U24" s="221"/>
      <c r="V24" s="221"/>
      <c r="W24" s="223"/>
      <c r="X24" s="83"/>
      <c r="Y24" s="219"/>
      <c r="Z24" s="219"/>
    </row>
    <row r="25" spans="1:26" s="220" customFormat="1" ht="16.5" customHeight="1">
      <c r="A25" s="37" t="s">
        <v>66</v>
      </c>
      <c r="B25" s="37" t="s">
        <v>198</v>
      </c>
      <c r="C25" s="41" t="s">
        <v>240</v>
      </c>
      <c r="D25" s="224" t="s">
        <v>66</v>
      </c>
      <c r="E25" s="224"/>
      <c r="F25" s="224"/>
      <c r="G25" s="224" t="s">
        <v>66</v>
      </c>
      <c r="H25" s="216"/>
      <c r="I25" s="216"/>
      <c r="J25" s="221"/>
      <c r="K25" s="221"/>
      <c r="L25" s="221"/>
      <c r="M25" s="37" t="s">
        <v>66</v>
      </c>
      <c r="N25" s="37"/>
      <c r="O25" s="37" t="s">
        <v>204</v>
      </c>
      <c r="P25" s="41" t="s">
        <v>241</v>
      </c>
      <c r="Q25" s="215"/>
      <c r="R25" s="215"/>
      <c r="S25" s="215"/>
      <c r="T25" s="222"/>
      <c r="U25" s="221"/>
      <c r="V25" s="221"/>
      <c r="W25" s="223"/>
      <c r="X25" s="83"/>
      <c r="Y25" s="219"/>
      <c r="Z25" s="219"/>
    </row>
    <row r="26" spans="1:26" s="220" customFormat="1" ht="16.5" customHeight="1">
      <c r="A26" s="37" t="s">
        <v>66</v>
      </c>
      <c r="B26" s="37" t="s">
        <v>201</v>
      </c>
      <c r="C26" s="41" t="s">
        <v>242</v>
      </c>
      <c r="D26" s="224" t="s">
        <v>66</v>
      </c>
      <c r="E26" s="224"/>
      <c r="F26" s="224"/>
      <c r="G26" s="224" t="s">
        <v>66</v>
      </c>
      <c r="H26" s="216"/>
      <c r="I26" s="216"/>
      <c r="J26" s="221"/>
      <c r="K26" s="221"/>
      <c r="L26" s="221"/>
      <c r="M26" s="37" t="s">
        <v>66</v>
      </c>
      <c r="N26" s="37"/>
      <c r="O26" s="37" t="s">
        <v>223</v>
      </c>
      <c r="P26" s="41" t="s">
        <v>243</v>
      </c>
      <c r="Q26" s="215"/>
      <c r="R26" s="215"/>
      <c r="S26" s="215"/>
      <c r="T26" s="222"/>
      <c r="U26" s="221"/>
      <c r="V26" s="221"/>
      <c r="W26" s="223"/>
      <c r="X26" s="83"/>
      <c r="Y26" s="219"/>
      <c r="Z26" s="219"/>
    </row>
    <row r="27" spans="1:26" s="220" customFormat="1" ht="16.5" customHeight="1">
      <c r="A27" s="37" t="s">
        <v>66</v>
      </c>
      <c r="B27" s="37" t="s">
        <v>204</v>
      </c>
      <c r="C27" s="41" t="s">
        <v>244</v>
      </c>
      <c r="D27" s="224" t="s">
        <v>66</v>
      </c>
      <c r="E27" s="224"/>
      <c r="F27" s="224"/>
      <c r="G27" s="224" t="s">
        <v>66</v>
      </c>
      <c r="H27" s="216"/>
      <c r="I27" s="216"/>
      <c r="J27" s="221"/>
      <c r="K27" s="221"/>
      <c r="L27" s="221"/>
      <c r="M27" s="37" t="s">
        <v>66</v>
      </c>
      <c r="N27" s="37"/>
      <c r="O27" s="37" t="s">
        <v>226</v>
      </c>
      <c r="P27" s="41" t="s">
        <v>245</v>
      </c>
      <c r="Q27" s="215"/>
      <c r="R27" s="215"/>
      <c r="S27" s="215"/>
      <c r="T27" s="222"/>
      <c r="U27" s="221"/>
      <c r="V27" s="221"/>
      <c r="W27" s="223"/>
      <c r="X27" s="83"/>
      <c r="Y27" s="219"/>
      <c r="Z27" s="219"/>
    </row>
    <row r="28" spans="1:26" s="220" customFormat="1" ht="16.5" customHeight="1">
      <c r="A28" s="37" t="s">
        <v>66</v>
      </c>
      <c r="B28" s="37" t="s">
        <v>226</v>
      </c>
      <c r="C28" s="41" t="s">
        <v>246</v>
      </c>
      <c r="D28" s="224" t="s">
        <v>66</v>
      </c>
      <c r="E28" s="224"/>
      <c r="F28" s="224"/>
      <c r="G28" s="224" t="s">
        <v>66</v>
      </c>
      <c r="H28" s="216"/>
      <c r="I28" s="216"/>
      <c r="J28" s="221"/>
      <c r="K28" s="221"/>
      <c r="L28" s="221"/>
      <c r="M28" s="37" t="s">
        <v>66</v>
      </c>
      <c r="N28" s="37"/>
      <c r="O28" s="37" t="s">
        <v>209</v>
      </c>
      <c r="P28" s="41" t="s">
        <v>247</v>
      </c>
      <c r="Q28" s="215"/>
      <c r="R28" s="215"/>
      <c r="S28" s="215"/>
      <c r="T28" s="222"/>
      <c r="U28" s="221"/>
      <c r="V28" s="221"/>
      <c r="W28" s="223"/>
      <c r="X28" s="83"/>
      <c r="Y28" s="219"/>
      <c r="Z28" s="219"/>
    </row>
    <row r="29" spans="1:26" s="220" customFormat="1" ht="16.5" customHeight="1">
      <c r="A29" s="37" t="s">
        <v>66</v>
      </c>
      <c r="B29" s="37" t="s">
        <v>209</v>
      </c>
      <c r="C29" s="41" t="s">
        <v>248</v>
      </c>
      <c r="D29" s="224">
        <f>E29+H29</f>
        <v>92</v>
      </c>
      <c r="E29" s="224">
        <f>SUM(F29:G29)</f>
        <v>92</v>
      </c>
      <c r="F29" s="224"/>
      <c r="G29" s="224">
        <v>92</v>
      </c>
      <c r="H29" s="216"/>
      <c r="I29" s="216"/>
      <c r="J29" s="221"/>
      <c r="K29" s="221"/>
      <c r="L29" s="221"/>
      <c r="M29" s="37" t="s">
        <v>66</v>
      </c>
      <c r="N29" s="37"/>
      <c r="O29" s="37" t="s">
        <v>213</v>
      </c>
      <c r="P29" s="41" t="s">
        <v>249</v>
      </c>
      <c r="Q29" s="215"/>
      <c r="R29" s="215"/>
      <c r="S29" s="215"/>
      <c r="T29" s="222"/>
      <c r="U29" s="221"/>
      <c r="V29" s="221"/>
      <c r="W29" s="223"/>
      <c r="X29" s="83"/>
      <c r="Y29" s="219"/>
      <c r="Z29" s="219"/>
    </row>
    <row r="30" spans="1:26" s="220" customFormat="1" ht="16.5" customHeight="1">
      <c r="A30" s="37" t="s">
        <v>66</v>
      </c>
      <c r="B30" s="37" t="s">
        <v>213</v>
      </c>
      <c r="C30" s="41" t="s">
        <v>250</v>
      </c>
      <c r="D30" s="224"/>
      <c r="E30" s="224"/>
      <c r="F30" s="224"/>
      <c r="G30" s="224" t="s">
        <v>66</v>
      </c>
      <c r="H30" s="216"/>
      <c r="I30" s="216"/>
      <c r="J30" s="221"/>
      <c r="K30" s="221"/>
      <c r="L30" s="221"/>
      <c r="M30" s="37" t="s">
        <v>66</v>
      </c>
      <c r="N30" s="37"/>
      <c r="O30" s="37" t="s">
        <v>216</v>
      </c>
      <c r="P30" s="41" t="s">
        <v>251</v>
      </c>
      <c r="Q30" s="215"/>
      <c r="R30" s="215"/>
      <c r="S30" s="215"/>
      <c r="T30" s="222"/>
      <c r="U30" s="221"/>
      <c r="V30" s="221"/>
      <c r="W30" s="223"/>
      <c r="X30" s="83"/>
      <c r="Y30" s="219"/>
      <c r="Z30" s="219"/>
    </row>
    <row r="31" spans="1:26" s="220" customFormat="1" ht="16.5" customHeight="1">
      <c r="A31" s="37" t="s">
        <v>66</v>
      </c>
      <c r="B31" s="37" t="s">
        <v>207</v>
      </c>
      <c r="C31" s="41" t="s">
        <v>252</v>
      </c>
      <c r="D31" s="224"/>
      <c r="E31" s="224"/>
      <c r="F31" s="224"/>
      <c r="G31" s="224"/>
      <c r="H31" s="216"/>
      <c r="I31" s="216"/>
      <c r="J31" s="221"/>
      <c r="K31" s="221"/>
      <c r="L31" s="221"/>
      <c r="M31" s="37" t="s">
        <v>66</v>
      </c>
      <c r="N31" s="37"/>
      <c r="O31" s="37" t="s">
        <v>219</v>
      </c>
      <c r="P31" s="41" t="s">
        <v>253</v>
      </c>
      <c r="Q31" s="226">
        <f>R31+U31</f>
        <v>1300</v>
      </c>
      <c r="R31" s="226">
        <f>SUM(S31:T31)</f>
        <v>1300</v>
      </c>
      <c r="S31" s="226"/>
      <c r="T31" s="226">
        <v>1300</v>
      </c>
      <c r="U31" s="221"/>
      <c r="V31" s="221"/>
      <c r="W31" s="223"/>
      <c r="X31" s="83"/>
      <c r="Y31" s="219"/>
      <c r="Z31" s="219"/>
    </row>
    <row r="32" spans="1:26" s="220" customFormat="1" ht="16.5" customHeight="1">
      <c r="A32" s="37" t="s">
        <v>254</v>
      </c>
      <c r="B32" s="37" t="s">
        <v>66</v>
      </c>
      <c r="C32" s="41" t="s">
        <v>255</v>
      </c>
      <c r="D32" s="216" t="s">
        <v>66</v>
      </c>
      <c r="E32" s="216"/>
      <c r="F32" s="216"/>
      <c r="G32" s="216" t="s">
        <v>66</v>
      </c>
      <c r="H32" s="216"/>
      <c r="I32" s="216"/>
      <c r="J32" s="221"/>
      <c r="K32" s="221"/>
      <c r="L32" s="221"/>
      <c r="M32" s="37" t="s">
        <v>66</v>
      </c>
      <c r="N32" s="37"/>
      <c r="O32" s="37" t="s">
        <v>180</v>
      </c>
      <c r="P32" s="41" t="s">
        <v>256</v>
      </c>
      <c r="Q32" s="215"/>
      <c r="R32" s="215"/>
      <c r="S32" s="215"/>
      <c r="T32" s="222"/>
      <c r="U32" s="221"/>
      <c r="V32" s="221"/>
      <c r="W32" s="223"/>
      <c r="X32" s="83"/>
      <c r="Y32" s="219"/>
      <c r="Z32" s="219"/>
    </row>
    <row r="33" spans="1:26" s="220" customFormat="1" ht="16.5" customHeight="1">
      <c r="A33" s="37" t="s">
        <v>66</v>
      </c>
      <c r="B33" s="37" t="s">
        <v>198</v>
      </c>
      <c r="C33" s="41" t="s">
        <v>240</v>
      </c>
      <c r="D33" s="216" t="s">
        <v>66</v>
      </c>
      <c r="E33" s="216"/>
      <c r="F33" s="216"/>
      <c r="G33" s="216" t="s">
        <v>66</v>
      </c>
      <c r="H33" s="216"/>
      <c r="I33" s="216"/>
      <c r="J33" s="221"/>
      <c r="K33" s="221"/>
      <c r="L33" s="221"/>
      <c r="M33" s="37" t="s">
        <v>66</v>
      </c>
      <c r="N33" s="37"/>
      <c r="O33" s="37" t="s">
        <v>181</v>
      </c>
      <c r="P33" s="41" t="s">
        <v>230</v>
      </c>
      <c r="Q33" s="215"/>
      <c r="R33" s="215"/>
      <c r="S33" s="215"/>
      <c r="T33" s="222"/>
      <c r="U33" s="221"/>
      <c r="V33" s="221"/>
      <c r="W33" s="223"/>
      <c r="X33" s="83"/>
      <c r="Y33" s="219"/>
      <c r="Z33" s="219"/>
    </row>
    <row r="34" spans="1:26" s="220" customFormat="1" ht="16.5" customHeight="1">
      <c r="A34" s="37" t="s">
        <v>66</v>
      </c>
      <c r="B34" s="37" t="s">
        <v>201</v>
      </c>
      <c r="C34" s="41" t="s">
        <v>242</v>
      </c>
      <c r="D34" s="216" t="s">
        <v>66</v>
      </c>
      <c r="E34" s="216"/>
      <c r="F34" s="216"/>
      <c r="G34" s="216" t="s">
        <v>66</v>
      </c>
      <c r="H34" s="216"/>
      <c r="I34" s="216"/>
      <c r="J34" s="221"/>
      <c r="K34" s="221"/>
      <c r="L34" s="221"/>
      <c r="M34" s="37" t="s">
        <v>66</v>
      </c>
      <c r="N34" s="37"/>
      <c r="O34" s="37" t="s">
        <v>182</v>
      </c>
      <c r="P34" s="41" t="s">
        <v>233</v>
      </c>
      <c r="Q34" s="215"/>
      <c r="R34" s="215"/>
      <c r="S34" s="215"/>
      <c r="T34" s="222"/>
      <c r="U34" s="221"/>
      <c r="V34" s="221"/>
      <c r="W34" s="223"/>
      <c r="X34" s="83"/>
      <c r="Y34" s="219"/>
      <c r="Z34" s="219"/>
    </row>
    <row r="35" spans="1:26" s="220" customFormat="1" ht="16.5" customHeight="1">
      <c r="A35" s="37" t="s">
        <v>66</v>
      </c>
      <c r="B35" s="37" t="s">
        <v>204</v>
      </c>
      <c r="C35" s="41" t="s">
        <v>244</v>
      </c>
      <c r="D35" s="216" t="s">
        <v>66</v>
      </c>
      <c r="E35" s="216"/>
      <c r="F35" s="216"/>
      <c r="G35" s="216" t="s">
        <v>66</v>
      </c>
      <c r="H35" s="216"/>
      <c r="I35" s="216"/>
      <c r="J35" s="221"/>
      <c r="K35" s="221"/>
      <c r="L35" s="221"/>
      <c r="M35" s="37" t="s">
        <v>66</v>
      </c>
      <c r="N35" s="37"/>
      <c r="O35" s="37" t="s">
        <v>183</v>
      </c>
      <c r="P35" s="41" t="s">
        <v>257</v>
      </c>
      <c r="Q35" s="215"/>
      <c r="R35" s="215"/>
      <c r="S35" s="215"/>
      <c r="T35" s="222"/>
      <c r="U35" s="221"/>
      <c r="V35" s="221"/>
      <c r="W35" s="223"/>
      <c r="X35" s="83"/>
      <c r="Y35" s="219"/>
      <c r="Z35" s="219"/>
    </row>
    <row r="36" spans="1:26" s="220" customFormat="1" ht="16.5" customHeight="1">
      <c r="A36" s="37" t="s">
        <v>66</v>
      </c>
      <c r="B36" s="37" t="s">
        <v>223</v>
      </c>
      <c r="C36" s="41" t="s">
        <v>248</v>
      </c>
      <c r="D36" s="216" t="s">
        <v>66</v>
      </c>
      <c r="E36" s="216"/>
      <c r="F36" s="216"/>
      <c r="G36" s="216" t="s">
        <v>66</v>
      </c>
      <c r="H36" s="216"/>
      <c r="I36" s="216"/>
      <c r="J36" s="221"/>
      <c r="K36" s="221"/>
      <c r="L36" s="221"/>
      <c r="M36" s="37" t="s">
        <v>66</v>
      </c>
      <c r="N36" s="37"/>
      <c r="O36" s="37" t="s">
        <v>184</v>
      </c>
      <c r="P36" s="41" t="s">
        <v>218</v>
      </c>
      <c r="Q36" s="215"/>
      <c r="R36" s="215"/>
      <c r="S36" s="215"/>
      <c r="T36" s="222"/>
      <c r="U36" s="221"/>
      <c r="V36" s="221"/>
      <c r="W36" s="223"/>
      <c r="X36" s="83"/>
      <c r="Y36" s="219"/>
      <c r="Z36" s="219"/>
    </row>
    <row r="37" spans="1:26" s="220" customFormat="1" ht="16.5" customHeight="1">
      <c r="A37" s="37" t="s">
        <v>66</v>
      </c>
      <c r="B37" s="37" t="s">
        <v>226</v>
      </c>
      <c r="C37" s="41" t="s">
        <v>250</v>
      </c>
      <c r="D37" s="216" t="s">
        <v>66</v>
      </c>
      <c r="E37" s="216"/>
      <c r="F37" s="216"/>
      <c r="G37" s="216" t="s">
        <v>66</v>
      </c>
      <c r="H37" s="216"/>
      <c r="I37" s="216"/>
      <c r="J37" s="221"/>
      <c r="K37" s="221"/>
      <c r="L37" s="221"/>
      <c r="M37" s="37" t="s">
        <v>66</v>
      </c>
      <c r="N37" s="37"/>
      <c r="O37" s="37" t="s">
        <v>185</v>
      </c>
      <c r="P37" s="41" t="s">
        <v>221</v>
      </c>
      <c r="Q37" s="215"/>
      <c r="R37" s="215"/>
      <c r="S37" s="215"/>
      <c r="T37" s="222"/>
      <c r="U37" s="221"/>
      <c r="V37" s="221"/>
      <c r="W37" s="223"/>
      <c r="X37" s="83"/>
      <c r="Y37" s="219"/>
      <c r="Z37" s="219"/>
    </row>
    <row r="38" spans="1:26" s="220" customFormat="1" ht="16.5" customHeight="1">
      <c r="A38" s="37" t="s">
        <v>66</v>
      </c>
      <c r="B38" s="37" t="s">
        <v>207</v>
      </c>
      <c r="C38" s="41" t="s">
        <v>252</v>
      </c>
      <c r="D38" s="216" t="s">
        <v>66</v>
      </c>
      <c r="E38" s="216"/>
      <c r="F38" s="216"/>
      <c r="G38" s="216" t="s">
        <v>66</v>
      </c>
      <c r="H38" s="216"/>
      <c r="I38" s="216"/>
      <c r="J38" s="221"/>
      <c r="K38" s="221"/>
      <c r="L38" s="221"/>
      <c r="M38" s="37" t="s">
        <v>66</v>
      </c>
      <c r="N38" s="37"/>
      <c r="O38" s="37" t="s">
        <v>186</v>
      </c>
      <c r="P38" s="41" t="s">
        <v>229</v>
      </c>
      <c r="Q38" s="226">
        <v>1</v>
      </c>
      <c r="R38" s="226">
        <v>1</v>
      </c>
      <c r="S38" s="226">
        <v>1</v>
      </c>
      <c r="T38" s="222"/>
      <c r="U38" s="221"/>
      <c r="V38" s="221"/>
      <c r="W38" s="223"/>
      <c r="X38" s="83"/>
      <c r="Y38" s="219"/>
      <c r="Z38" s="219"/>
    </row>
    <row r="39" spans="1:26" s="220" customFormat="1" ht="16.5" customHeight="1">
      <c r="A39" s="37" t="s">
        <v>258</v>
      </c>
      <c r="B39" s="37" t="s">
        <v>66</v>
      </c>
      <c r="C39" s="41" t="s">
        <v>259</v>
      </c>
      <c r="D39" s="216"/>
      <c r="E39" s="216"/>
      <c r="F39" s="216"/>
      <c r="G39" s="216"/>
      <c r="H39" s="216"/>
      <c r="I39" s="216"/>
      <c r="J39" s="216"/>
      <c r="K39" s="216"/>
      <c r="L39" s="216"/>
      <c r="M39" s="37" t="s">
        <v>66</v>
      </c>
      <c r="N39" s="37"/>
      <c r="O39" s="37" t="s">
        <v>187</v>
      </c>
      <c r="P39" s="41" t="s">
        <v>260</v>
      </c>
      <c r="Q39" s="215"/>
      <c r="R39" s="215"/>
      <c r="S39" s="215"/>
      <c r="T39" s="222"/>
      <c r="U39" s="221"/>
      <c r="V39" s="221"/>
      <c r="W39" s="223"/>
      <c r="X39" s="83"/>
      <c r="Y39" s="219"/>
      <c r="Z39" s="219"/>
    </row>
    <row r="40" spans="1:26" s="220" customFormat="1" ht="16.5" customHeight="1">
      <c r="A40" s="37" t="s">
        <v>66</v>
      </c>
      <c r="B40" s="37" t="s">
        <v>198</v>
      </c>
      <c r="C40" s="41" t="s">
        <v>261</v>
      </c>
      <c r="D40" s="216"/>
      <c r="E40" s="216"/>
      <c r="F40" s="216"/>
      <c r="G40" s="216"/>
      <c r="H40" s="216"/>
      <c r="I40" s="216"/>
      <c r="J40" s="221"/>
      <c r="K40" s="221"/>
      <c r="L40" s="221"/>
      <c r="M40" s="37" t="s">
        <v>66</v>
      </c>
      <c r="N40" s="37"/>
      <c r="O40" s="37" t="s">
        <v>193</v>
      </c>
      <c r="P40" s="41" t="s">
        <v>262</v>
      </c>
      <c r="Q40" s="215"/>
      <c r="R40" s="215"/>
      <c r="S40" s="215"/>
      <c r="T40" s="222"/>
      <c r="U40" s="221"/>
      <c r="V40" s="221"/>
      <c r="W40" s="223"/>
      <c r="X40" s="83"/>
      <c r="Y40" s="219"/>
      <c r="Z40" s="219"/>
    </row>
    <row r="41" spans="1:26" s="220" customFormat="1" ht="16.5" customHeight="1">
      <c r="A41" s="37" t="s">
        <v>66</v>
      </c>
      <c r="B41" s="37" t="s">
        <v>201</v>
      </c>
      <c r="C41" s="41" t="s">
        <v>263</v>
      </c>
      <c r="D41" s="216" t="s">
        <v>66</v>
      </c>
      <c r="E41" s="216"/>
      <c r="F41" s="216"/>
      <c r="G41" s="216" t="s">
        <v>66</v>
      </c>
      <c r="H41" s="216"/>
      <c r="I41" s="216"/>
      <c r="J41" s="221"/>
      <c r="K41" s="221"/>
      <c r="L41" s="221"/>
      <c r="M41" s="37" t="s">
        <v>66</v>
      </c>
      <c r="N41" s="37"/>
      <c r="O41" s="37" t="s">
        <v>194</v>
      </c>
      <c r="P41" s="41" t="s">
        <v>264</v>
      </c>
      <c r="Q41" s="215"/>
      <c r="R41" s="215"/>
      <c r="S41" s="215"/>
      <c r="T41" s="222"/>
      <c r="U41" s="221"/>
      <c r="V41" s="221"/>
      <c r="W41" s="223"/>
      <c r="X41" s="83"/>
      <c r="Y41" s="219"/>
      <c r="Z41" s="219"/>
    </row>
    <row r="42" spans="1:26" s="220" customFormat="1" ht="16.5" customHeight="1">
      <c r="A42" s="37" t="s">
        <v>66</v>
      </c>
      <c r="B42" s="37" t="s">
        <v>207</v>
      </c>
      <c r="C42" s="41" t="s">
        <v>265</v>
      </c>
      <c r="D42" s="216" t="s">
        <v>66</v>
      </c>
      <c r="E42" s="216"/>
      <c r="F42" s="216"/>
      <c r="G42" s="216" t="s">
        <v>66</v>
      </c>
      <c r="H42" s="216"/>
      <c r="I42" s="216"/>
      <c r="J42" s="221"/>
      <c r="K42" s="221"/>
      <c r="L42" s="221"/>
      <c r="M42" s="37" t="s">
        <v>66</v>
      </c>
      <c r="N42" s="37"/>
      <c r="O42" s="37" t="s">
        <v>266</v>
      </c>
      <c r="P42" s="41" t="s">
        <v>267</v>
      </c>
      <c r="Q42" s="215"/>
      <c r="R42" s="215"/>
      <c r="S42" s="215"/>
      <c r="T42" s="222"/>
      <c r="U42" s="221"/>
      <c r="V42" s="221"/>
      <c r="W42" s="223"/>
      <c r="X42" s="83"/>
      <c r="Y42" s="219"/>
      <c r="Z42" s="219"/>
    </row>
    <row r="43" spans="1:26" s="220" customFormat="1" ht="16.5" customHeight="1">
      <c r="A43" s="37" t="s">
        <v>268</v>
      </c>
      <c r="B43" s="37" t="s">
        <v>66</v>
      </c>
      <c r="C43" s="41" t="s">
        <v>269</v>
      </c>
      <c r="D43" s="216" t="s">
        <v>66</v>
      </c>
      <c r="E43" s="216"/>
      <c r="F43" s="216"/>
      <c r="G43" s="216" t="s">
        <v>66</v>
      </c>
      <c r="H43" s="216"/>
      <c r="I43" s="216"/>
      <c r="J43" s="221"/>
      <c r="K43" s="221"/>
      <c r="L43" s="221"/>
      <c r="M43" s="37" t="s">
        <v>66</v>
      </c>
      <c r="N43" s="37"/>
      <c r="O43" s="37" t="s">
        <v>270</v>
      </c>
      <c r="P43" s="41" t="s">
        <v>227</v>
      </c>
      <c r="Q43" s="215"/>
      <c r="R43" s="215"/>
      <c r="S43" s="215"/>
      <c r="T43" s="222"/>
      <c r="U43" s="221"/>
      <c r="V43" s="221"/>
      <c r="W43" s="223"/>
      <c r="X43" s="83"/>
      <c r="Y43" s="219"/>
      <c r="Z43" s="219"/>
    </row>
    <row r="44" spans="1:26" s="220" customFormat="1" ht="16.5" customHeight="1">
      <c r="A44" s="37" t="s">
        <v>66</v>
      </c>
      <c r="B44" s="37" t="s">
        <v>198</v>
      </c>
      <c r="C44" s="41" t="s">
        <v>271</v>
      </c>
      <c r="D44" s="216" t="s">
        <v>66</v>
      </c>
      <c r="E44" s="216"/>
      <c r="F44" s="216"/>
      <c r="G44" s="216" t="s">
        <v>66</v>
      </c>
      <c r="H44" s="216"/>
      <c r="I44" s="216"/>
      <c r="J44" s="221"/>
      <c r="K44" s="221"/>
      <c r="L44" s="221"/>
      <c r="M44" s="37" t="s">
        <v>66</v>
      </c>
      <c r="N44" s="37"/>
      <c r="O44" s="37" t="s">
        <v>272</v>
      </c>
      <c r="P44" s="41" t="s">
        <v>273</v>
      </c>
      <c r="Q44" s="215">
        <v>1.18</v>
      </c>
      <c r="R44" s="215">
        <v>1.18</v>
      </c>
      <c r="S44" s="215">
        <v>1.18</v>
      </c>
      <c r="T44" s="222"/>
      <c r="U44" s="221"/>
      <c r="V44" s="221"/>
      <c r="W44" s="223"/>
      <c r="X44" s="83"/>
      <c r="Y44" s="219"/>
      <c r="Z44" s="219"/>
    </row>
    <row r="45" spans="1:26" s="220" customFormat="1" ht="16.5" customHeight="1">
      <c r="A45" s="37" t="s">
        <v>66</v>
      </c>
      <c r="B45" s="37" t="s">
        <v>201</v>
      </c>
      <c r="C45" s="41" t="s">
        <v>274</v>
      </c>
      <c r="D45" s="216" t="s">
        <v>66</v>
      </c>
      <c r="E45" s="216"/>
      <c r="F45" s="216"/>
      <c r="G45" s="216" t="s">
        <v>66</v>
      </c>
      <c r="H45" s="216"/>
      <c r="I45" s="216"/>
      <c r="J45" s="221"/>
      <c r="K45" s="221"/>
      <c r="L45" s="221"/>
      <c r="M45" s="37" t="s">
        <v>66</v>
      </c>
      <c r="N45" s="37"/>
      <c r="O45" s="37" t="s">
        <v>275</v>
      </c>
      <c r="P45" s="41" t="s">
        <v>276</v>
      </c>
      <c r="Q45" s="215">
        <v>1.46</v>
      </c>
      <c r="R45" s="215">
        <v>1.46</v>
      </c>
      <c r="S45" s="215">
        <v>1.46</v>
      </c>
      <c r="T45" s="222"/>
      <c r="U45" s="221"/>
      <c r="V45" s="221"/>
      <c r="W45" s="223"/>
      <c r="X45" s="83"/>
      <c r="Y45" s="219"/>
      <c r="Z45" s="219"/>
    </row>
    <row r="46" spans="1:26" s="220" customFormat="1" ht="16.5" customHeight="1">
      <c r="A46" s="37" t="s">
        <v>277</v>
      </c>
      <c r="B46" s="37" t="s">
        <v>66</v>
      </c>
      <c r="C46" s="41" t="s">
        <v>278</v>
      </c>
      <c r="D46" s="216" t="s">
        <v>66</v>
      </c>
      <c r="E46" s="216"/>
      <c r="F46" s="216"/>
      <c r="G46" s="216" t="s">
        <v>66</v>
      </c>
      <c r="H46" s="216"/>
      <c r="I46" s="216"/>
      <c r="J46" s="221"/>
      <c r="K46" s="221"/>
      <c r="L46" s="221"/>
      <c r="M46" s="37" t="s">
        <v>66</v>
      </c>
      <c r="N46" s="37"/>
      <c r="O46" s="37" t="s">
        <v>279</v>
      </c>
      <c r="P46" s="41" t="s">
        <v>232</v>
      </c>
      <c r="Q46" s="215"/>
      <c r="R46" s="215"/>
      <c r="S46" s="215"/>
      <c r="T46" s="222"/>
      <c r="U46" s="221"/>
      <c r="V46" s="221"/>
      <c r="W46" s="223"/>
      <c r="X46" s="83"/>
      <c r="Y46" s="219"/>
      <c r="Z46" s="219"/>
    </row>
    <row r="47" spans="1:26" s="220" customFormat="1" ht="16.5" customHeight="1">
      <c r="A47" s="37" t="s">
        <v>66</v>
      </c>
      <c r="B47" s="37" t="s">
        <v>198</v>
      </c>
      <c r="C47" s="41" t="s">
        <v>280</v>
      </c>
      <c r="D47" s="216" t="s">
        <v>66</v>
      </c>
      <c r="E47" s="216"/>
      <c r="F47" s="216"/>
      <c r="G47" s="216" t="s">
        <v>66</v>
      </c>
      <c r="H47" s="216"/>
      <c r="I47" s="216"/>
      <c r="J47" s="221"/>
      <c r="K47" s="221"/>
      <c r="L47" s="221"/>
      <c r="M47" s="37" t="s">
        <v>66</v>
      </c>
      <c r="N47" s="37"/>
      <c r="O47" s="37" t="s">
        <v>281</v>
      </c>
      <c r="P47" s="41" t="s">
        <v>282</v>
      </c>
      <c r="Q47" s="215"/>
      <c r="R47" s="215"/>
      <c r="S47" s="215"/>
      <c r="T47" s="222"/>
      <c r="U47" s="221"/>
      <c r="V47" s="221"/>
      <c r="W47" s="223"/>
      <c r="X47" s="83"/>
      <c r="Y47" s="219"/>
      <c r="Z47" s="219"/>
    </row>
    <row r="48" spans="1:26" s="220" customFormat="1" ht="16.5" customHeight="1">
      <c r="A48" s="37" t="s">
        <v>66</v>
      </c>
      <c r="B48" s="37" t="s">
        <v>201</v>
      </c>
      <c r="C48" s="41" t="s">
        <v>283</v>
      </c>
      <c r="D48" s="216" t="s">
        <v>66</v>
      </c>
      <c r="E48" s="216"/>
      <c r="F48" s="216"/>
      <c r="G48" s="216" t="s">
        <v>66</v>
      </c>
      <c r="H48" s="216"/>
      <c r="I48" s="216"/>
      <c r="J48" s="221"/>
      <c r="K48" s="221"/>
      <c r="L48" s="221"/>
      <c r="M48" s="37" t="s">
        <v>66</v>
      </c>
      <c r="N48" s="37"/>
      <c r="O48" s="37" t="s">
        <v>284</v>
      </c>
      <c r="P48" s="41" t="s">
        <v>285</v>
      </c>
      <c r="Q48" s="215"/>
      <c r="R48" s="215"/>
      <c r="S48" s="215"/>
      <c r="T48" s="222"/>
      <c r="U48" s="221"/>
      <c r="V48" s="221"/>
      <c r="W48" s="223"/>
      <c r="X48" s="83"/>
      <c r="Y48" s="219"/>
      <c r="Z48" s="219"/>
    </row>
    <row r="49" spans="1:26" s="220" customFormat="1" ht="16.5" customHeight="1">
      <c r="A49" s="37" t="s">
        <v>66</v>
      </c>
      <c r="B49" s="37" t="s">
        <v>207</v>
      </c>
      <c r="C49" s="41" t="s">
        <v>286</v>
      </c>
      <c r="D49" s="216" t="s">
        <v>66</v>
      </c>
      <c r="E49" s="216"/>
      <c r="F49" s="216"/>
      <c r="G49" s="216" t="s">
        <v>66</v>
      </c>
      <c r="H49" s="216"/>
      <c r="I49" s="216"/>
      <c r="J49" s="221"/>
      <c r="K49" s="221"/>
      <c r="L49" s="221"/>
      <c r="M49" s="37" t="s">
        <v>66</v>
      </c>
      <c r="N49" s="37"/>
      <c r="O49" s="37" t="s">
        <v>207</v>
      </c>
      <c r="P49" s="41" t="s">
        <v>235</v>
      </c>
      <c r="Q49" s="215"/>
      <c r="R49" s="215"/>
      <c r="S49" s="215"/>
      <c r="T49" s="222"/>
      <c r="U49" s="221"/>
      <c r="V49" s="221"/>
      <c r="W49" s="223"/>
      <c r="X49" s="83"/>
      <c r="Y49" s="219"/>
      <c r="Z49" s="219"/>
    </row>
    <row r="50" spans="1:26" s="220" customFormat="1" ht="16.5" customHeight="1">
      <c r="A50" s="37" t="s">
        <v>287</v>
      </c>
      <c r="B50" s="37" t="s">
        <v>66</v>
      </c>
      <c r="C50" s="41" t="s">
        <v>288</v>
      </c>
      <c r="D50" s="216" t="s">
        <v>66</v>
      </c>
      <c r="E50" s="216"/>
      <c r="F50" s="216"/>
      <c r="G50" s="216" t="s">
        <v>66</v>
      </c>
      <c r="H50" s="216"/>
      <c r="I50" s="216"/>
      <c r="J50" s="221"/>
      <c r="K50" s="221"/>
      <c r="L50" s="221"/>
      <c r="M50" s="37"/>
      <c r="N50" s="37">
        <v>303</v>
      </c>
      <c r="O50" s="41"/>
      <c r="P50" s="41" t="s">
        <v>289</v>
      </c>
      <c r="Q50" s="216"/>
      <c r="R50" s="225"/>
      <c r="S50" s="225"/>
      <c r="T50" s="216"/>
      <c r="U50" s="216"/>
      <c r="V50" s="216"/>
      <c r="W50" s="217"/>
      <c r="X50" s="218"/>
      <c r="Y50" s="219"/>
      <c r="Z50" s="219"/>
    </row>
    <row r="51" spans="1:26" s="220" customFormat="1" ht="16.5" customHeight="1">
      <c r="A51" s="37" t="s">
        <v>66</v>
      </c>
      <c r="B51" s="37" t="s">
        <v>204</v>
      </c>
      <c r="C51" s="41" t="s">
        <v>290</v>
      </c>
      <c r="D51" s="216" t="s">
        <v>66</v>
      </c>
      <c r="E51" s="216"/>
      <c r="F51" s="216"/>
      <c r="G51" s="216" t="s">
        <v>66</v>
      </c>
      <c r="H51" s="216"/>
      <c r="I51" s="216"/>
      <c r="J51" s="221"/>
      <c r="K51" s="221"/>
      <c r="L51" s="221"/>
      <c r="M51" s="37" t="s">
        <v>66</v>
      </c>
      <c r="N51" s="37"/>
      <c r="O51" s="37" t="s">
        <v>198</v>
      </c>
      <c r="P51" s="41" t="s">
        <v>291</v>
      </c>
      <c r="Q51" s="216"/>
      <c r="R51" s="225"/>
      <c r="S51" s="215"/>
      <c r="T51" s="222"/>
      <c r="U51" s="221"/>
      <c r="V51" s="221"/>
      <c r="W51" s="223"/>
      <c r="X51" s="83"/>
      <c r="Y51" s="219"/>
      <c r="Z51" s="219"/>
    </row>
    <row r="52" spans="1:26" s="220" customFormat="1" ht="16.5" customHeight="1">
      <c r="A52" s="37" t="s">
        <v>66</v>
      </c>
      <c r="B52" s="37" t="s">
        <v>223</v>
      </c>
      <c r="C52" s="41" t="s">
        <v>292</v>
      </c>
      <c r="D52" s="216" t="s">
        <v>66</v>
      </c>
      <c r="E52" s="216"/>
      <c r="F52" s="216"/>
      <c r="G52" s="216" t="s">
        <v>66</v>
      </c>
      <c r="H52" s="216"/>
      <c r="I52" s="216"/>
      <c r="J52" s="221"/>
      <c r="K52" s="221"/>
      <c r="L52" s="221"/>
      <c r="M52" s="37" t="s">
        <v>66</v>
      </c>
      <c r="N52" s="37"/>
      <c r="O52" s="37" t="s">
        <v>201</v>
      </c>
      <c r="P52" s="41" t="s">
        <v>293</v>
      </c>
      <c r="Q52" s="216"/>
      <c r="R52" s="225"/>
      <c r="S52" s="215"/>
      <c r="T52" s="222"/>
      <c r="U52" s="221"/>
      <c r="V52" s="221"/>
      <c r="W52" s="223"/>
      <c r="X52" s="83"/>
      <c r="Y52" s="219"/>
      <c r="Z52" s="219"/>
    </row>
    <row r="53" spans="1:26" s="220" customFormat="1" ht="16.5" customHeight="1">
      <c r="A53" s="37" t="s">
        <v>66</v>
      </c>
      <c r="B53" s="37" t="s">
        <v>226</v>
      </c>
      <c r="C53" s="41" t="s">
        <v>294</v>
      </c>
      <c r="D53" s="216" t="s">
        <v>66</v>
      </c>
      <c r="E53" s="216"/>
      <c r="F53" s="216"/>
      <c r="G53" s="216" t="s">
        <v>66</v>
      </c>
      <c r="H53" s="216"/>
      <c r="I53" s="216"/>
      <c r="J53" s="221"/>
      <c r="K53" s="221"/>
      <c r="L53" s="221"/>
      <c r="M53" s="37" t="s">
        <v>66</v>
      </c>
      <c r="N53" s="37"/>
      <c r="O53" s="37" t="s">
        <v>204</v>
      </c>
      <c r="P53" s="41" t="s">
        <v>295</v>
      </c>
      <c r="Q53" s="216"/>
      <c r="R53" s="225"/>
      <c r="S53" s="215"/>
      <c r="T53" s="222"/>
      <c r="U53" s="221"/>
      <c r="V53" s="221"/>
      <c r="W53" s="223"/>
      <c r="X53" s="83"/>
      <c r="Y53" s="219"/>
      <c r="Z53" s="219"/>
    </row>
    <row r="54" spans="1:26" s="220" customFormat="1" ht="16.5" customHeight="1">
      <c r="A54" s="37" t="s">
        <v>66</v>
      </c>
      <c r="B54" s="37" t="s">
        <v>207</v>
      </c>
      <c r="C54" s="41" t="s">
        <v>296</v>
      </c>
      <c r="D54" s="216"/>
      <c r="E54" s="216"/>
      <c r="F54" s="216"/>
      <c r="G54" s="216" t="s">
        <v>66</v>
      </c>
      <c r="H54" s="216"/>
      <c r="I54" s="216"/>
      <c r="J54" s="221"/>
      <c r="K54" s="221"/>
      <c r="L54" s="221"/>
      <c r="M54" s="37" t="s">
        <v>66</v>
      </c>
      <c r="N54" s="37"/>
      <c r="O54" s="37" t="s">
        <v>223</v>
      </c>
      <c r="P54" s="41" t="s">
        <v>297</v>
      </c>
      <c r="Q54" s="216"/>
      <c r="R54" s="225"/>
      <c r="S54" s="215"/>
      <c r="T54" s="222"/>
      <c r="U54" s="221"/>
      <c r="V54" s="221"/>
      <c r="W54" s="223"/>
      <c r="X54" s="83"/>
      <c r="Y54" s="219"/>
      <c r="Z54" s="219"/>
    </row>
    <row r="55" spans="1:26" s="220" customFormat="1" ht="16.5" customHeight="1">
      <c r="A55" s="37" t="s">
        <v>298</v>
      </c>
      <c r="B55" s="37" t="s">
        <v>66</v>
      </c>
      <c r="C55" s="41" t="s">
        <v>289</v>
      </c>
      <c r="D55" s="216"/>
      <c r="E55" s="216"/>
      <c r="F55" s="216"/>
      <c r="G55" s="216"/>
      <c r="H55" s="216"/>
      <c r="I55" s="216"/>
      <c r="J55" s="216"/>
      <c r="K55" s="216"/>
      <c r="L55" s="216"/>
      <c r="M55" s="37" t="s">
        <v>66</v>
      </c>
      <c r="N55" s="37"/>
      <c r="O55" s="37" t="s">
        <v>226</v>
      </c>
      <c r="P55" s="41" t="s">
        <v>299</v>
      </c>
      <c r="Q55" s="216"/>
      <c r="R55" s="225"/>
      <c r="S55" s="215"/>
      <c r="T55" s="222"/>
      <c r="U55" s="221"/>
      <c r="V55" s="221"/>
      <c r="W55" s="223"/>
      <c r="X55" s="83"/>
      <c r="Y55" s="219"/>
      <c r="Z55" s="219"/>
    </row>
    <row r="56" spans="1:26" s="220" customFormat="1" ht="16.5" customHeight="1">
      <c r="A56" s="37" t="s">
        <v>66</v>
      </c>
      <c r="B56" s="37" t="s">
        <v>198</v>
      </c>
      <c r="C56" s="41" t="s">
        <v>300</v>
      </c>
      <c r="D56" s="216"/>
      <c r="E56" s="216"/>
      <c r="F56" s="216"/>
      <c r="G56" s="216"/>
      <c r="H56" s="216"/>
      <c r="I56" s="216"/>
      <c r="J56" s="221"/>
      <c r="K56" s="221"/>
      <c r="L56" s="221"/>
      <c r="M56" s="37" t="s">
        <v>66</v>
      </c>
      <c r="N56" s="37"/>
      <c r="O56" s="37" t="s">
        <v>209</v>
      </c>
      <c r="P56" s="41" t="s">
        <v>301</v>
      </c>
      <c r="Q56" s="216"/>
      <c r="R56" s="225"/>
      <c r="S56" s="215"/>
      <c r="T56" s="222"/>
      <c r="U56" s="221"/>
      <c r="V56" s="221"/>
      <c r="W56" s="223"/>
      <c r="X56" s="83"/>
      <c r="Y56" s="219"/>
      <c r="Z56" s="219"/>
    </row>
    <row r="57" spans="1:26" s="220" customFormat="1" ht="16.5" customHeight="1">
      <c r="A57" s="37" t="s">
        <v>66</v>
      </c>
      <c r="B57" s="37" t="s">
        <v>201</v>
      </c>
      <c r="C57" s="41" t="s">
        <v>302</v>
      </c>
      <c r="D57" s="216"/>
      <c r="E57" s="216"/>
      <c r="F57" s="216"/>
      <c r="G57" s="216" t="s">
        <v>66</v>
      </c>
      <c r="H57" s="216"/>
      <c r="I57" s="216"/>
      <c r="J57" s="221"/>
      <c r="K57" s="221"/>
      <c r="L57" s="221"/>
      <c r="M57" s="37" t="s">
        <v>66</v>
      </c>
      <c r="N57" s="37"/>
      <c r="O57" s="37" t="s">
        <v>213</v>
      </c>
      <c r="P57" s="41" t="s">
        <v>303</v>
      </c>
      <c r="Q57" s="216"/>
      <c r="R57" s="225"/>
      <c r="S57" s="215"/>
      <c r="T57" s="222"/>
      <c r="U57" s="221"/>
      <c r="V57" s="221"/>
      <c r="W57" s="223"/>
      <c r="X57" s="83"/>
      <c r="Y57" s="219"/>
      <c r="Z57" s="219"/>
    </row>
    <row r="58" spans="1:26" s="220" customFormat="1" ht="16.5" customHeight="1">
      <c r="A58" s="37" t="s">
        <v>66</v>
      </c>
      <c r="B58" s="37" t="s">
        <v>204</v>
      </c>
      <c r="C58" s="41" t="s">
        <v>304</v>
      </c>
      <c r="D58" s="216"/>
      <c r="E58" s="216"/>
      <c r="F58" s="216"/>
      <c r="G58" s="216" t="s">
        <v>66</v>
      </c>
      <c r="H58" s="216"/>
      <c r="I58" s="216"/>
      <c r="J58" s="221"/>
      <c r="K58" s="221"/>
      <c r="L58" s="221"/>
      <c r="M58" s="37" t="s">
        <v>66</v>
      </c>
      <c r="N58" s="37"/>
      <c r="O58" s="37" t="s">
        <v>216</v>
      </c>
      <c r="P58" s="41" t="s">
        <v>302</v>
      </c>
      <c r="Q58" s="216"/>
      <c r="R58" s="225"/>
      <c r="S58" s="215"/>
      <c r="T58" s="222"/>
      <c r="U58" s="221"/>
      <c r="V58" s="221"/>
      <c r="W58" s="223"/>
      <c r="X58" s="83"/>
      <c r="Y58" s="219"/>
      <c r="Z58" s="219"/>
    </row>
    <row r="59" spans="1:26" s="220" customFormat="1" ht="16.5" customHeight="1">
      <c r="A59" s="37" t="s">
        <v>66</v>
      </c>
      <c r="B59" s="37" t="s">
        <v>226</v>
      </c>
      <c r="C59" s="41" t="s">
        <v>305</v>
      </c>
      <c r="D59" s="216"/>
      <c r="E59" s="216"/>
      <c r="F59" s="216"/>
      <c r="G59" s="216"/>
      <c r="H59" s="216"/>
      <c r="I59" s="216"/>
      <c r="J59" s="221"/>
      <c r="K59" s="221"/>
      <c r="L59" s="221"/>
      <c r="M59" s="37" t="s">
        <v>66</v>
      </c>
      <c r="N59" s="37"/>
      <c r="O59" s="37" t="s">
        <v>219</v>
      </c>
      <c r="P59" s="41" t="s">
        <v>306</v>
      </c>
      <c r="Q59" s="216"/>
      <c r="R59" s="225"/>
      <c r="S59" s="215"/>
      <c r="T59" s="222"/>
      <c r="U59" s="221"/>
      <c r="V59" s="221"/>
      <c r="W59" s="223"/>
      <c r="X59" s="83"/>
      <c r="Y59" s="219"/>
      <c r="Z59" s="219"/>
    </row>
    <row r="60" spans="1:26" s="220" customFormat="1" ht="16.5" customHeight="1">
      <c r="A60" s="37" t="s">
        <v>66</v>
      </c>
      <c r="B60" s="37" t="s">
        <v>207</v>
      </c>
      <c r="C60" s="41" t="s">
        <v>307</v>
      </c>
      <c r="D60" s="216"/>
      <c r="E60" s="216"/>
      <c r="F60" s="216"/>
      <c r="G60" s="216" t="s">
        <v>66</v>
      </c>
      <c r="H60" s="216"/>
      <c r="I60" s="216"/>
      <c r="J60" s="221"/>
      <c r="K60" s="221"/>
      <c r="L60" s="221"/>
      <c r="M60" s="37" t="s">
        <v>66</v>
      </c>
      <c r="N60" s="37"/>
      <c r="O60" s="37" t="s">
        <v>179</v>
      </c>
      <c r="P60" s="41" t="s">
        <v>304</v>
      </c>
      <c r="Q60" s="216"/>
      <c r="R60" s="225"/>
      <c r="S60" s="215"/>
      <c r="T60" s="222"/>
      <c r="U60" s="221"/>
      <c r="V60" s="221"/>
      <c r="W60" s="223"/>
      <c r="X60" s="83"/>
      <c r="Y60" s="219"/>
      <c r="Z60" s="219"/>
    </row>
    <row r="61" spans="1:26" s="220" customFormat="1" ht="16.5" customHeight="1">
      <c r="A61" s="37" t="s">
        <v>308</v>
      </c>
      <c r="B61" s="37" t="s">
        <v>66</v>
      </c>
      <c r="C61" s="41" t="s">
        <v>309</v>
      </c>
      <c r="D61" s="216"/>
      <c r="E61" s="216"/>
      <c r="F61" s="216"/>
      <c r="G61" s="216" t="s">
        <v>66</v>
      </c>
      <c r="H61" s="216"/>
      <c r="I61" s="216"/>
      <c r="J61" s="221"/>
      <c r="K61" s="221"/>
      <c r="L61" s="221"/>
      <c r="M61" s="37" t="s">
        <v>66</v>
      </c>
      <c r="N61" s="37"/>
      <c r="O61" s="37" t="s">
        <v>180</v>
      </c>
      <c r="P61" s="41" t="s">
        <v>310</v>
      </c>
      <c r="Q61" s="216"/>
      <c r="R61" s="225"/>
      <c r="S61" s="215"/>
      <c r="T61" s="222"/>
      <c r="U61" s="221"/>
      <c r="V61" s="221"/>
      <c r="W61" s="223"/>
      <c r="X61" s="83"/>
      <c r="Y61" s="219"/>
      <c r="Z61" s="219"/>
    </row>
    <row r="62" spans="1:26" s="220" customFormat="1" ht="16.5" customHeight="1">
      <c r="A62" s="37" t="s">
        <v>66</v>
      </c>
      <c r="B62" s="37" t="s">
        <v>201</v>
      </c>
      <c r="C62" s="41" t="s">
        <v>311</v>
      </c>
      <c r="D62" s="216"/>
      <c r="E62" s="216"/>
      <c r="F62" s="216"/>
      <c r="G62" s="216" t="s">
        <v>66</v>
      </c>
      <c r="H62" s="216"/>
      <c r="I62" s="216"/>
      <c r="J62" s="221"/>
      <c r="K62" s="221"/>
      <c r="L62" s="221"/>
      <c r="M62" s="37" t="s">
        <v>66</v>
      </c>
      <c r="N62" s="37"/>
      <c r="O62" s="37" t="s">
        <v>207</v>
      </c>
      <c r="P62" s="41" t="s">
        <v>312</v>
      </c>
      <c r="Q62" s="216"/>
      <c r="R62" s="225"/>
      <c r="S62" s="215"/>
      <c r="T62" s="222"/>
      <c r="U62" s="221"/>
      <c r="V62" s="221"/>
      <c r="W62" s="223"/>
      <c r="X62" s="83"/>
      <c r="Y62" s="219"/>
      <c r="Z62" s="219"/>
    </row>
    <row r="63" spans="1:26" s="220" customFormat="1" ht="16.5" customHeight="1">
      <c r="A63" s="37" t="s">
        <v>66</v>
      </c>
      <c r="B63" s="37" t="s">
        <v>204</v>
      </c>
      <c r="C63" s="41" t="s">
        <v>313</v>
      </c>
      <c r="D63" s="216"/>
      <c r="E63" s="216"/>
      <c r="F63" s="216"/>
      <c r="G63" s="216" t="s">
        <v>66</v>
      </c>
      <c r="H63" s="216"/>
      <c r="I63" s="216"/>
      <c r="J63" s="221"/>
      <c r="K63" s="221"/>
      <c r="L63" s="221"/>
      <c r="M63" s="37"/>
      <c r="N63" s="37">
        <v>307</v>
      </c>
      <c r="O63" s="37" t="s">
        <v>66</v>
      </c>
      <c r="P63" s="41" t="s">
        <v>314</v>
      </c>
      <c r="Q63" s="216"/>
      <c r="R63" s="225"/>
      <c r="S63" s="225"/>
      <c r="T63" s="216"/>
      <c r="U63" s="216"/>
      <c r="V63" s="216"/>
      <c r="W63" s="217"/>
      <c r="X63" s="218"/>
      <c r="Y63" s="219"/>
      <c r="Z63" s="219"/>
    </row>
    <row r="64" spans="1:26" s="220" customFormat="1" ht="16.5" customHeight="1">
      <c r="A64" s="37" t="s">
        <v>66</v>
      </c>
      <c r="B64" s="37" t="s">
        <v>223</v>
      </c>
      <c r="C64" s="41" t="s">
        <v>315</v>
      </c>
      <c r="D64" s="216"/>
      <c r="E64" s="216"/>
      <c r="F64" s="216"/>
      <c r="G64" s="216" t="s">
        <v>66</v>
      </c>
      <c r="H64" s="216"/>
      <c r="I64" s="216"/>
      <c r="J64" s="221"/>
      <c r="K64" s="221"/>
      <c r="L64" s="221"/>
      <c r="M64" s="37" t="s">
        <v>66</v>
      </c>
      <c r="N64" s="37"/>
      <c r="O64" s="37" t="s">
        <v>198</v>
      </c>
      <c r="P64" s="41" t="s">
        <v>316</v>
      </c>
      <c r="Q64" s="216"/>
      <c r="R64" s="225"/>
      <c r="S64" s="215"/>
      <c r="T64" s="222"/>
      <c r="U64" s="221"/>
      <c r="V64" s="221"/>
      <c r="W64" s="223"/>
      <c r="X64" s="83"/>
      <c r="Y64" s="219"/>
      <c r="Z64" s="219"/>
    </row>
    <row r="65" spans="1:26" s="220" customFormat="1" ht="16.5" customHeight="1">
      <c r="A65" s="37" t="s">
        <v>317</v>
      </c>
      <c r="B65" s="37" t="s">
        <v>66</v>
      </c>
      <c r="C65" s="41" t="s">
        <v>314</v>
      </c>
      <c r="D65" s="216"/>
      <c r="E65" s="216"/>
      <c r="F65" s="216"/>
      <c r="G65" s="216"/>
      <c r="H65" s="216"/>
      <c r="I65" s="216"/>
      <c r="J65" s="216"/>
      <c r="K65" s="216"/>
      <c r="L65" s="216"/>
      <c r="M65" s="37" t="s">
        <v>66</v>
      </c>
      <c r="N65" s="37"/>
      <c r="O65" s="37" t="s">
        <v>201</v>
      </c>
      <c r="P65" s="41" t="s">
        <v>318</v>
      </c>
      <c r="Q65" s="216"/>
      <c r="R65" s="225"/>
      <c r="S65" s="215"/>
      <c r="T65" s="222"/>
      <c r="U65" s="221"/>
      <c r="V65" s="221"/>
      <c r="W65" s="223"/>
      <c r="X65" s="83"/>
      <c r="Y65" s="219"/>
      <c r="Z65" s="219"/>
    </row>
    <row r="66" spans="1:26" s="220" customFormat="1" ht="16.5" customHeight="1">
      <c r="A66" s="37" t="s">
        <v>66</v>
      </c>
      <c r="B66" s="37" t="s">
        <v>198</v>
      </c>
      <c r="C66" s="41" t="s">
        <v>316</v>
      </c>
      <c r="D66" s="216"/>
      <c r="E66" s="216"/>
      <c r="F66" s="216"/>
      <c r="G66" s="216"/>
      <c r="H66" s="216"/>
      <c r="I66" s="216"/>
      <c r="J66" s="221"/>
      <c r="K66" s="221"/>
      <c r="L66" s="221"/>
      <c r="M66" s="37" t="s">
        <v>66</v>
      </c>
      <c r="N66" s="37"/>
      <c r="O66" s="37" t="s">
        <v>204</v>
      </c>
      <c r="P66" s="41" t="s">
        <v>319</v>
      </c>
      <c r="Q66" s="216"/>
      <c r="R66" s="225"/>
      <c r="S66" s="215"/>
      <c r="T66" s="222"/>
      <c r="U66" s="221"/>
      <c r="V66" s="221"/>
      <c r="W66" s="223"/>
      <c r="X66" s="83"/>
      <c r="Y66" s="219"/>
      <c r="Z66" s="219"/>
    </row>
    <row r="67" spans="1:26" s="220" customFormat="1" ht="16.5" customHeight="1">
      <c r="A67" s="37" t="s">
        <v>66</v>
      </c>
      <c r="B67" s="37" t="s">
        <v>201</v>
      </c>
      <c r="C67" s="41" t="s">
        <v>318</v>
      </c>
      <c r="D67" s="216" t="s">
        <v>66</v>
      </c>
      <c r="E67" s="216"/>
      <c r="F67" s="216"/>
      <c r="G67" s="216" t="s">
        <v>66</v>
      </c>
      <c r="H67" s="216"/>
      <c r="I67" s="216"/>
      <c r="J67" s="221"/>
      <c r="K67" s="221"/>
      <c r="L67" s="221"/>
      <c r="M67" s="37" t="s">
        <v>66</v>
      </c>
      <c r="N67" s="37"/>
      <c r="O67" s="37" t="s">
        <v>223</v>
      </c>
      <c r="P67" s="41" t="s">
        <v>320</v>
      </c>
      <c r="Q67" s="216"/>
      <c r="R67" s="225"/>
      <c r="S67" s="215"/>
      <c r="T67" s="222"/>
      <c r="U67" s="221"/>
      <c r="V67" s="221"/>
      <c r="W67" s="223"/>
      <c r="X67" s="83"/>
      <c r="Y67" s="219"/>
      <c r="Z67" s="219"/>
    </row>
    <row r="68" spans="1:26" s="220" customFormat="1" ht="16.5" customHeight="1">
      <c r="A68" s="37" t="s">
        <v>66</v>
      </c>
      <c r="B68" s="37" t="s">
        <v>204</v>
      </c>
      <c r="C68" s="41" t="s">
        <v>319</v>
      </c>
      <c r="D68" s="216" t="s">
        <v>66</v>
      </c>
      <c r="E68" s="216"/>
      <c r="F68" s="216"/>
      <c r="G68" s="216" t="s">
        <v>66</v>
      </c>
      <c r="H68" s="216"/>
      <c r="I68" s="216"/>
      <c r="J68" s="221"/>
      <c r="K68" s="221"/>
      <c r="L68" s="221"/>
      <c r="M68" s="37"/>
      <c r="N68" s="37">
        <v>309</v>
      </c>
      <c r="O68" s="41"/>
      <c r="P68" s="41" t="s">
        <v>321</v>
      </c>
      <c r="Q68" s="216"/>
      <c r="R68" s="225"/>
      <c r="S68" s="215"/>
      <c r="T68" s="222"/>
      <c r="U68" s="221"/>
      <c r="V68" s="221"/>
      <c r="W68" s="223"/>
      <c r="X68" s="83"/>
      <c r="Y68" s="219"/>
      <c r="Z68" s="219"/>
    </row>
    <row r="69" spans="1:26" s="220" customFormat="1" ht="16.5" customHeight="1">
      <c r="A69" s="37" t="s">
        <v>66</v>
      </c>
      <c r="B69" s="37" t="s">
        <v>223</v>
      </c>
      <c r="C69" s="41" t="s">
        <v>320</v>
      </c>
      <c r="D69" s="216" t="s">
        <v>66</v>
      </c>
      <c r="E69" s="216"/>
      <c r="F69" s="216"/>
      <c r="G69" s="216" t="s">
        <v>66</v>
      </c>
      <c r="H69" s="216"/>
      <c r="I69" s="216"/>
      <c r="J69" s="221"/>
      <c r="K69" s="221"/>
      <c r="L69" s="221"/>
      <c r="M69" s="37" t="s">
        <v>66</v>
      </c>
      <c r="N69" s="37"/>
      <c r="O69" s="37" t="s">
        <v>198</v>
      </c>
      <c r="P69" s="41" t="s">
        <v>240</v>
      </c>
      <c r="Q69" s="216"/>
      <c r="R69" s="225"/>
      <c r="S69" s="215"/>
      <c r="T69" s="222"/>
      <c r="U69" s="221"/>
      <c r="V69" s="221"/>
      <c r="W69" s="223"/>
      <c r="X69" s="83"/>
      <c r="Y69" s="219"/>
      <c r="Z69" s="219"/>
    </row>
    <row r="70" spans="1:26" s="220" customFormat="1" ht="16.5" customHeight="1">
      <c r="A70" s="37" t="s">
        <v>322</v>
      </c>
      <c r="B70" s="37" t="s">
        <v>66</v>
      </c>
      <c r="C70" s="41" t="s">
        <v>323</v>
      </c>
      <c r="D70" s="216" t="s">
        <v>66</v>
      </c>
      <c r="E70" s="216"/>
      <c r="F70" s="216"/>
      <c r="G70" s="216" t="s">
        <v>66</v>
      </c>
      <c r="H70" s="216"/>
      <c r="I70" s="216"/>
      <c r="J70" s="221"/>
      <c r="K70" s="221"/>
      <c r="L70" s="221"/>
      <c r="M70" s="37" t="s">
        <v>66</v>
      </c>
      <c r="N70" s="37"/>
      <c r="O70" s="37" t="s">
        <v>201</v>
      </c>
      <c r="P70" s="41" t="s">
        <v>324</v>
      </c>
      <c r="Q70" s="216"/>
      <c r="R70" s="225"/>
      <c r="S70" s="215"/>
      <c r="T70" s="222"/>
      <c r="U70" s="221"/>
      <c r="V70" s="221"/>
      <c r="W70" s="223"/>
      <c r="X70" s="83"/>
      <c r="Y70" s="219"/>
      <c r="Z70" s="219"/>
    </row>
    <row r="71" spans="1:26" s="220" customFormat="1" ht="16.5" customHeight="1">
      <c r="A71" s="37" t="s">
        <v>66</v>
      </c>
      <c r="B71" s="37" t="s">
        <v>198</v>
      </c>
      <c r="C71" s="41" t="s">
        <v>325</v>
      </c>
      <c r="D71" s="216" t="s">
        <v>66</v>
      </c>
      <c r="E71" s="216"/>
      <c r="F71" s="216"/>
      <c r="G71" s="216" t="s">
        <v>66</v>
      </c>
      <c r="H71" s="216"/>
      <c r="I71" s="216"/>
      <c r="J71" s="221"/>
      <c r="K71" s="221"/>
      <c r="L71" s="221"/>
      <c r="M71" s="37" t="s">
        <v>66</v>
      </c>
      <c r="N71" s="37"/>
      <c r="O71" s="37" t="s">
        <v>204</v>
      </c>
      <c r="P71" s="41" t="s">
        <v>326</v>
      </c>
      <c r="Q71" s="216"/>
      <c r="R71" s="225"/>
      <c r="S71" s="215"/>
      <c r="T71" s="222"/>
      <c r="U71" s="221"/>
      <c r="V71" s="221"/>
      <c r="W71" s="223"/>
      <c r="X71" s="83"/>
      <c r="Y71" s="219"/>
      <c r="Z71" s="219"/>
    </row>
    <row r="72" spans="1:26" s="220" customFormat="1" ht="16.5" customHeight="1">
      <c r="A72" s="37" t="s">
        <v>66</v>
      </c>
      <c r="B72" s="37" t="s">
        <v>201</v>
      </c>
      <c r="C72" s="41" t="s">
        <v>327</v>
      </c>
      <c r="D72" s="216" t="s">
        <v>66</v>
      </c>
      <c r="E72" s="216"/>
      <c r="F72" s="216"/>
      <c r="G72" s="216" t="s">
        <v>66</v>
      </c>
      <c r="H72" s="216"/>
      <c r="I72" s="216"/>
      <c r="J72" s="221"/>
      <c r="K72" s="221"/>
      <c r="L72" s="221"/>
      <c r="M72" s="37" t="s">
        <v>66</v>
      </c>
      <c r="N72" s="37"/>
      <c r="O72" s="37" t="s">
        <v>226</v>
      </c>
      <c r="P72" s="41" t="s">
        <v>242</v>
      </c>
      <c r="Q72" s="216"/>
      <c r="R72" s="225"/>
      <c r="S72" s="215"/>
      <c r="T72" s="222"/>
      <c r="U72" s="221"/>
      <c r="V72" s="221"/>
      <c r="W72" s="223"/>
      <c r="X72" s="83"/>
      <c r="Y72" s="219"/>
      <c r="Z72" s="219"/>
    </row>
    <row r="73" spans="1:26" s="220" customFormat="1" ht="16.5" customHeight="1">
      <c r="A73" s="37" t="s">
        <v>328</v>
      </c>
      <c r="B73" s="37" t="s">
        <v>66</v>
      </c>
      <c r="C73" s="41" t="s">
        <v>329</v>
      </c>
      <c r="D73" s="216"/>
      <c r="E73" s="216"/>
      <c r="F73" s="216"/>
      <c r="G73" s="216"/>
      <c r="H73" s="216"/>
      <c r="I73" s="216"/>
      <c r="J73" s="216"/>
      <c r="K73" s="216"/>
      <c r="L73" s="216"/>
      <c r="M73" s="37" t="s">
        <v>66</v>
      </c>
      <c r="N73" s="37"/>
      <c r="O73" s="37" t="s">
        <v>209</v>
      </c>
      <c r="P73" s="41" t="s">
        <v>250</v>
      </c>
      <c r="Q73" s="216"/>
      <c r="R73" s="225"/>
      <c r="S73" s="215"/>
      <c r="T73" s="222"/>
      <c r="U73" s="221"/>
      <c r="V73" s="221"/>
      <c r="W73" s="223"/>
      <c r="X73" s="83"/>
      <c r="Y73" s="219"/>
      <c r="Z73" s="219"/>
    </row>
    <row r="74" spans="1:26" s="220" customFormat="1" ht="16.5" customHeight="1">
      <c r="A74" s="37" t="s">
        <v>66</v>
      </c>
      <c r="B74" s="37" t="s">
        <v>198</v>
      </c>
      <c r="C74" s="41" t="s">
        <v>330</v>
      </c>
      <c r="D74" s="216"/>
      <c r="E74" s="216"/>
      <c r="F74" s="216"/>
      <c r="G74" s="216"/>
      <c r="H74" s="216"/>
      <c r="I74" s="216"/>
      <c r="J74" s="221"/>
      <c r="K74" s="221"/>
      <c r="L74" s="221"/>
      <c r="M74" s="37" t="s">
        <v>66</v>
      </c>
      <c r="N74" s="37"/>
      <c r="O74" s="37" t="s">
        <v>213</v>
      </c>
      <c r="P74" s="41" t="s">
        <v>331</v>
      </c>
      <c r="Q74" s="216"/>
      <c r="R74" s="225"/>
      <c r="S74" s="215"/>
      <c r="T74" s="222"/>
      <c r="U74" s="221"/>
      <c r="V74" s="221"/>
      <c r="W74" s="223"/>
      <c r="X74" s="83"/>
      <c r="Y74" s="219"/>
      <c r="Z74" s="219"/>
    </row>
    <row r="75" spans="1:26" s="220" customFormat="1" ht="16.5" customHeight="1">
      <c r="A75" s="37" t="s">
        <v>66</v>
      </c>
      <c r="B75" s="37" t="s">
        <v>201</v>
      </c>
      <c r="C75" s="41" t="s">
        <v>332</v>
      </c>
      <c r="D75" s="216"/>
      <c r="E75" s="216"/>
      <c r="F75" s="216"/>
      <c r="G75" s="216" t="s">
        <v>66</v>
      </c>
      <c r="H75" s="216"/>
      <c r="I75" s="216"/>
      <c r="J75" s="221"/>
      <c r="K75" s="221"/>
      <c r="L75" s="221"/>
      <c r="M75" s="37" t="s">
        <v>66</v>
      </c>
      <c r="N75" s="37"/>
      <c r="O75" s="37" t="s">
        <v>216</v>
      </c>
      <c r="P75" s="41" t="s">
        <v>333</v>
      </c>
      <c r="Q75" s="216"/>
      <c r="R75" s="225"/>
      <c r="S75" s="215"/>
      <c r="T75" s="222"/>
      <c r="U75" s="221"/>
      <c r="V75" s="221"/>
      <c r="W75" s="223"/>
      <c r="X75" s="83"/>
      <c r="Y75" s="219"/>
      <c r="Z75" s="219"/>
    </row>
    <row r="76" spans="1:26" s="220" customFormat="1" ht="16.5" customHeight="1">
      <c r="A76" s="37" t="s">
        <v>66</v>
      </c>
      <c r="B76" s="37" t="s">
        <v>204</v>
      </c>
      <c r="C76" s="41" t="s">
        <v>334</v>
      </c>
      <c r="D76" s="216" t="s">
        <v>66</v>
      </c>
      <c r="E76" s="216"/>
      <c r="F76" s="216"/>
      <c r="G76" s="216" t="s">
        <v>66</v>
      </c>
      <c r="H76" s="216"/>
      <c r="I76" s="216"/>
      <c r="J76" s="221"/>
      <c r="K76" s="221"/>
      <c r="L76" s="221"/>
      <c r="M76" s="37" t="s">
        <v>66</v>
      </c>
      <c r="N76" s="37"/>
      <c r="O76" s="37" t="s">
        <v>182</v>
      </c>
      <c r="P76" s="41" t="s">
        <v>244</v>
      </c>
      <c r="Q76" s="216"/>
      <c r="R76" s="225"/>
      <c r="S76" s="215"/>
      <c r="T76" s="222"/>
      <c r="U76" s="221"/>
      <c r="V76" s="221"/>
      <c r="W76" s="223"/>
      <c r="X76" s="83"/>
      <c r="Y76" s="219"/>
      <c r="Z76" s="219"/>
    </row>
    <row r="77" spans="1:26" s="220" customFormat="1" ht="16.5" customHeight="1">
      <c r="A77" s="37" t="s">
        <v>66</v>
      </c>
      <c r="B77" s="37" t="s">
        <v>223</v>
      </c>
      <c r="C77" s="41" t="s">
        <v>335</v>
      </c>
      <c r="D77" s="216" t="s">
        <v>66</v>
      </c>
      <c r="E77" s="216"/>
      <c r="F77" s="216"/>
      <c r="G77" s="216" t="s">
        <v>66</v>
      </c>
      <c r="H77" s="216"/>
      <c r="I77" s="216"/>
      <c r="J77" s="221"/>
      <c r="K77" s="221"/>
      <c r="L77" s="221"/>
      <c r="M77" s="37" t="s">
        <v>66</v>
      </c>
      <c r="N77" s="37"/>
      <c r="O77" s="37" t="s">
        <v>188</v>
      </c>
      <c r="P77" s="41" t="s">
        <v>336</v>
      </c>
      <c r="Q77" s="216"/>
      <c r="R77" s="225"/>
      <c r="S77" s="215"/>
      <c r="T77" s="222"/>
      <c r="U77" s="221"/>
      <c r="V77" s="221"/>
      <c r="W77" s="223"/>
      <c r="X77" s="83"/>
      <c r="Y77" s="219"/>
      <c r="Z77" s="219"/>
    </row>
    <row r="78" spans="1:26" s="220" customFormat="1" ht="16.5" customHeight="1">
      <c r="A78" s="37" t="s">
        <v>66</v>
      </c>
      <c r="B78" s="37" t="s">
        <v>226</v>
      </c>
      <c r="C78" s="41" t="s">
        <v>337</v>
      </c>
      <c r="D78" s="216" t="s">
        <v>66</v>
      </c>
      <c r="E78" s="216"/>
      <c r="F78" s="216"/>
      <c r="G78" s="216" t="s">
        <v>66</v>
      </c>
      <c r="H78" s="216"/>
      <c r="I78" s="216"/>
      <c r="J78" s="221"/>
      <c r="K78" s="221"/>
      <c r="L78" s="221"/>
      <c r="M78" s="37" t="s">
        <v>66</v>
      </c>
      <c r="N78" s="37"/>
      <c r="O78" s="37" t="s">
        <v>190</v>
      </c>
      <c r="P78" s="41" t="s">
        <v>338</v>
      </c>
      <c r="Q78" s="216"/>
      <c r="R78" s="225"/>
      <c r="S78" s="215"/>
      <c r="T78" s="222"/>
      <c r="U78" s="221"/>
      <c r="V78" s="221"/>
      <c r="W78" s="223"/>
      <c r="X78" s="83"/>
      <c r="Y78" s="219"/>
      <c r="Z78" s="219"/>
    </row>
    <row r="79" spans="1:26" s="220" customFormat="1" ht="16.5" customHeight="1">
      <c r="A79" s="37" t="s">
        <v>66</v>
      </c>
      <c r="B79" s="37" t="s">
        <v>209</v>
      </c>
      <c r="C79" s="41" t="s">
        <v>339</v>
      </c>
      <c r="D79" s="216" t="s">
        <v>66</v>
      </c>
      <c r="E79" s="216"/>
      <c r="F79" s="216"/>
      <c r="G79" s="216" t="s">
        <v>66</v>
      </c>
      <c r="H79" s="216"/>
      <c r="I79" s="216"/>
      <c r="J79" s="221"/>
      <c r="K79" s="221"/>
      <c r="L79" s="221"/>
      <c r="M79" s="37" t="s">
        <v>66</v>
      </c>
      <c r="N79" s="37"/>
      <c r="O79" s="37" t="s">
        <v>191</v>
      </c>
      <c r="P79" s="41" t="s">
        <v>340</v>
      </c>
      <c r="Q79" s="216"/>
      <c r="R79" s="225"/>
      <c r="S79" s="215"/>
      <c r="T79" s="222"/>
      <c r="U79" s="221"/>
      <c r="V79" s="221"/>
      <c r="W79" s="223"/>
      <c r="X79" s="83"/>
      <c r="Y79" s="219"/>
      <c r="Z79" s="219"/>
    </row>
    <row r="80" spans="1:26" s="220" customFormat="1" ht="16.5" customHeight="1">
      <c r="A80" s="37" t="s">
        <v>341</v>
      </c>
      <c r="B80" s="37" t="s">
        <v>66</v>
      </c>
      <c r="C80" s="41" t="s">
        <v>342</v>
      </c>
      <c r="D80" s="216" t="s">
        <v>66</v>
      </c>
      <c r="E80" s="216"/>
      <c r="F80" s="216"/>
      <c r="G80" s="216" t="s">
        <v>66</v>
      </c>
      <c r="H80" s="216"/>
      <c r="I80" s="216"/>
      <c r="J80" s="221"/>
      <c r="K80" s="221"/>
      <c r="L80" s="221"/>
      <c r="M80" s="37" t="s">
        <v>66</v>
      </c>
      <c r="N80" s="37"/>
      <c r="O80" s="37" t="s">
        <v>207</v>
      </c>
      <c r="P80" s="41" t="s">
        <v>343</v>
      </c>
      <c r="Q80" s="216"/>
      <c r="R80" s="225"/>
      <c r="S80" s="215"/>
      <c r="T80" s="222"/>
      <c r="U80" s="221"/>
      <c r="V80" s="221"/>
      <c r="W80" s="223"/>
      <c r="X80" s="83"/>
      <c r="Y80" s="219"/>
      <c r="Z80" s="219"/>
    </row>
    <row r="81" spans="1:26" s="220" customFormat="1" ht="16.5" customHeight="1">
      <c r="A81" s="37" t="s">
        <v>66</v>
      </c>
      <c r="B81" s="37" t="s">
        <v>198</v>
      </c>
      <c r="C81" s="41" t="s">
        <v>344</v>
      </c>
      <c r="D81" s="216" t="s">
        <v>66</v>
      </c>
      <c r="E81" s="216"/>
      <c r="F81" s="216"/>
      <c r="G81" s="216" t="s">
        <v>66</v>
      </c>
      <c r="H81" s="216"/>
      <c r="I81" s="216"/>
      <c r="J81" s="221"/>
      <c r="K81" s="221"/>
      <c r="L81" s="221"/>
      <c r="M81" s="37"/>
      <c r="N81" s="37">
        <v>310</v>
      </c>
      <c r="O81" s="41"/>
      <c r="P81" s="41" t="s">
        <v>345</v>
      </c>
      <c r="Q81" s="226">
        <f>R81+U81</f>
        <v>92</v>
      </c>
      <c r="R81" s="226">
        <f>SUM(R82:R97)</f>
        <v>92</v>
      </c>
      <c r="S81" s="226"/>
      <c r="T81" s="226">
        <f>SUM(T82:T97)</f>
        <v>92</v>
      </c>
      <c r="U81" s="221"/>
      <c r="V81" s="221"/>
      <c r="W81" s="223"/>
      <c r="X81" s="83"/>
      <c r="Y81" s="219"/>
      <c r="Z81" s="219"/>
    </row>
    <row r="82" spans="1:26" s="220" customFormat="1" ht="16.5" customHeight="1">
      <c r="A82" s="37" t="s">
        <v>66</v>
      </c>
      <c r="B82" s="37" t="s">
        <v>201</v>
      </c>
      <c r="C82" s="41" t="s">
        <v>346</v>
      </c>
      <c r="D82" s="216" t="s">
        <v>66</v>
      </c>
      <c r="E82" s="216"/>
      <c r="F82" s="216"/>
      <c r="G82" s="216" t="s">
        <v>66</v>
      </c>
      <c r="H82" s="216"/>
      <c r="I82" s="216"/>
      <c r="J82" s="221"/>
      <c r="K82" s="221"/>
      <c r="L82" s="221"/>
      <c r="M82" s="37"/>
      <c r="N82" s="37"/>
      <c r="O82" s="37" t="s">
        <v>198</v>
      </c>
      <c r="P82" s="41" t="s">
        <v>240</v>
      </c>
      <c r="Q82" s="226"/>
      <c r="R82" s="226"/>
      <c r="S82" s="226"/>
      <c r="T82" s="226"/>
      <c r="U82" s="221"/>
      <c r="V82" s="221"/>
      <c r="W82" s="223"/>
      <c r="X82" s="83"/>
      <c r="Y82" s="219"/>
      <c r="Z82" s="219"/>
    </row>
    <row r="83" spans="1:26" s="220" customFormat="1" ht="16.5" customHeight="1">
      <c r="A83" s="37" t="s">
        <v>347</v>
      </c>
      <c r="B83" s="37" t="s">
        <v>66</v>
      </c>
      <c r="C83" s="41" t="s">
        <v>81</v>
      </c>
      <c r="D83" s="216" t="s">
        <v>66</v>
      </c>
      <c r="E83" s="216"/>
      <c r="F83" s="216"/>
      <c r="G83" s="216" t="s">
        <v>66</v>
      </c>
      <c r="H83" s="216"/>
      <c r="I83" s="216"/>
      <c r="J83" s="221"/>
      <c r="K83" s="221"/>
      <c r="L83" s="221"/>
      <c r="M83" s="37"/>
      <c r="N83" s="37"/>
      <c r="O83" s="37" t="s">
        <v>201</v>
      </c>
      <c r="P83" s="41" t="s">
        <v>324</v>
      </c>
      <c r="Q83" s="226">
        <v>92</v>
      </c>
      <c r="R83" s="226">
        <f>SUM(S83:T83)</f>
        <v>92</v>
      </c>
      <c r="S83" s="226"/>
      <c r="T83" s="226">
        <v>92</v>
      </c>
      <c r="U83" s="221"/>
      <c r="V83" s="221"/>
      <c r="W83" s="223"/>
      <c r="X83" s="83"/>
      <c r="Y83" s="219"/>
      <c r="Z83" s="219"/>
    </row>
    <row r="84" spans="1:26" s="220" customFormat="1" ht="16.5" customHeight="1">
      <c r="A84" s="37" t="s">
        <v>66</v>
      </c>
      <c r="B84" s="37" t="s">
        <v>213</v>
      </c>
      <c r="C84" s="41" t="s">
        <v>348</v>
      </c>
      <c r="D84" s="216" t="s">
        <v>66</v>
      </c>
      <c r="E84" s="216"/>
      <c r="F84" s="216"/>
      <c r="G84" s="216" t="s">
        <v>66</v>
      </c>
      <c r="H84" s="216"/>
      <c r="I84" s="216"/>
      <c r="J84" s="221"/>
      <c r="K84" s="221"/>
      <c r="L84" s="221"/>
      <c r="M84" s="37"/>
      <c r="N84" s="37"/>
      <c r="O84" s="37" t="s">
        <v>204</v>
      </c>
      <c r="P84" s="41" t="s">
        <v>326</v>
      </c>
      <c r="Q84" s="216"/>
      <c r="R84" s="225"/>
      <c r="S84" s="215"/>
      <c r="T84" s="222"/>
      <c r="U84" s="221"/>
      <c r="V84" s="221"/>
      <c r="W84" s="223"/>
      <c r="X84" s="83"/>
      <c r="Y84" s="219"/>
      <c r="Z84" s="219"/>
    </row>
    <row r="85" spans="1:26" s="220" customFormat="1" ht="16.5" customHeight="1">
      <c r="A85" s="37" t="s">
        <v>66</v>
      </c>
      <c r="B85" s="37" t="s">
        <v>216</v>
      </c>
      <c r="C85" s="41" t="s">
        <v>349</v>
      </c>
      <c r="D85" s="216" t="s">
        <v>66</v>
      </c>
      <c r="E85" s="216"/>
      <c r="F85" s="216"/>
      <c r="G85" s="216" t="s">
        <v>66</v>
      </c>
      <c r="H85" s="216"/>
      <c r="I85" s="216"/>
      <c r="J85" s="221"/>
      <c r="K85" s="221"/>
      <c r="L85" s="221"/>
      <c r="M85" s="37"/>
      <c r="N85" s="37"/>
      <c r="O85" s="37" t="s">
        <v>226</v>
      </c>
      <c r="P85" s="41" t="s">
        <v>242</v>
      </c>
      <c r="Q85" s="216"/>
      <c r="R85" s="225"/>
      <c r="S85" s="215"/>
      <c r="T85" s="222"/>
      <c r="U85" s="221"/>
      <c r="V85" s="221"/>
      <c r="W85" s="223"/>
      <c r="X85" s="83"/>
      <c r="Y85" s="219"/>
      <c r="Z85" s="219"/>
    </row>
    <row r="86" spans="1:26" s="220" customFormat="1" ht="16.5" customHeight="1">
      <c r="A86" s="37" t="s">
        <v>66</v>
      </c>
      <c r="B86" s="37" t="s">
        <v>219</v>
      </c>
      <c r="C86" s="41" t="s">
        <v>350</v>
      </c>
      <c r="D86" s="216" t="s">
        <v>66</v>
      </c>
      <c r="E86" s="216"/>
      <c r="F86" s="216"/>
      <c r="G86" s="216" t="s">
        <v>66</v>
      </c>
      <c r="H86" s="216"/>
      <c r="I86" s="216"/>
      <c r="J86" s="221"/>
      <c r="K86" s="221"/>
      <c r="L86" s="221"/>
      <c r="M86" s="37"/>
      <c r="N86" s="37"/>
      <c r="O86" s="37" t="s">
        <v>209</v>
      </c>
      <c r="P86" s="41" t="s">
        <v>250</v>
      </c>
      <c r="Q86" s="216"/>
      <c r="R86" s="225"/>
      <c r="S86" s="215"/>
      <c r="T86" s="222"/>
      <c r="U86" s="221"/>
      <c r="V86" s="221"/>
      <c r="W86" s="223"/>
      <c r="X86" s="83"/>
      <c r="Y86" s="219"/>
      <c r="Z86" s="219"/>
    </row>
    <row r="87" spans="1:26" s="220" customFormat="1" ht="16.5" customHeight="1">
      <c r="A87" s="37" t="s">
        <v>66</v>
      </c>
      <c r="B87" s="37" t="s">
        <v>179</v>
      </c>
      <c r="C87" s="41" t="s">
        <v>351</v>
      </c>
      <c r="D87" s="216" t="s">
        <v>66</v>
      </c>
      <c r="E87" s="216"/>
      <c r="F87" s="216"/>
      <c r="G87" s="216" t="s">
        <v>66</v>
      </c>
      <c r="H87" s="216"/>
      <c r="I87" s="216"/>
      <c r="J87" s="221"/>
      <c r="K87" s="221"/>
      <c r="L87" s="221"/>
      <c r="M87" s="37"/>
      <c r="N87" s="37"/>
      <c r="O87" s="37" t="s">
        <v>213</v>
      </c>
      <c r="P87" s="41" t="s">
        <v>331</v>
      </c>
      <c r="Q87" s="216"/>
      <c r="R87" s="225"/>
      <c r="S87" s="215"/>
      <c r="T87" s="222"/>
      <c r="U87" s="221"/>
      <c r="V87" s="221"/>
      <c r="W87" s="223"/>
      <c r="X87" s="83"/>
      <c r="Y87" s="219"/>
      <c r="Z87" s="219"/>
    </row>
    <row r="88" spans="1:26" s="220" customFormat="1" ht="16.5" customHeight="1">
      <c r="A88" s="37" t="s">
        <v>66</v>
      </c>
      <c r="B88" s="37" t="s">
        <v>207</v>
      </c>
      <c r="C88" s="41" t="s">
        <v>352</v>
      </c>
      <c r="D88" s="216" t="s">
        <v>66</v>
      </c>
      <c r="E88" s="216"/>
      <c r="F88" s="216"/>
      <c r="G88" s="216" t="s">
        <v>66</v>
      </c>
      <c r="H88" s="216"/>
      <c r="I88" s="216"/>
      <c r="J88" s="221"/>
      <c r="K88" s="221"/>
      <c r="L88" s="221"/>
      <c r="M88" s="37"/>
      <c r="N88" s="37"/>
      <c r="O88" s="37" t="s">
        <v>216</v>
      </c>
      <c r="P88" s="41" t="s">
        <v>333</v>
      </c>
      <c r="Q88" s="216"/>
      <c r="R88" s="225"/>
      <c r="S88" s="215"/>
      <c r="T88" s="222"/>
      <c r="U88" s="221"/>
      <c r="V88" s="221"/>
      <c r="W88" s="223"/>
      <c r="X88" s="83"/>
      <c r="Y88" s="219"/>
      <c r="Z88" s="219"/>
    </row>
    <row r="89" spans="1:26" s="220" customFormat="1" ht="16.5" customHeight="1">
      <c r="A89" s="227"/>
      <c r="B89" s="227"/>
      <c r="C89" s="228"/>
      <c r="D89" s="222"/>
      <c r="E89" s="222"/>
      <c r="F89" s="222"/>
      <c r="G89" s="222"/>
      <c r="H89" s="222"/>
      <c r="I89" s="222"/>
      <c r="J89" s="221"/>
      <c r="K89" s="221"/>
      <c r="L89" s="221"/>
      <c r="M89" s="37"/>
      <c r="N89" s="37"/>
      <c r="O89" s="37" t="s">
        <v>219</v>
      </c>
      <c r="P89" s="41" t="s">
        <v>353</v>
      </c>
      <c r="Q89" s="216"/>
      <c r="R89" s="225"/>
      <c r="S89" s="215"/>
      <c r="T89" s="222"/>
      <c r="U89" s="221"/>
      <c r="V89" s="221"/>
      <c r="W89" s="223"/>
      <c r="X89" s="83"/>
      <c r="Y89" s="219"/>
      <c r="Z89" s="219"/>
    </row>
    <row r="90" spans="1:26" s="220" customFormat="1" ht="16.5" customHeight="1">
      <c r="A90" s="227"/>
      <c r="B90" s="227"/>
      <c r="C90" s="228"/>
      <c r="D90" s="222"/>
      <c r="E90" s="222"/>
      <c r="F90" s="222"/>
      <c r="G90" s="222"/>
      <c r="H90" s="222"/>
      <c r="I90" s="222"/>
      <c r="J90" s="221"/>
      <c r="K90" s="221"/>
      <c r="L90" s="221"/>
      <c r="M90" s="37"/>
      <c r="N90" s="37"/>
      <c r="O90" s="37" t="s">
        <v>179</v>
      </c>
      <c r="P90" s="41" t="s">
        <v>354</v>
      </c>
      <c r="Q90" s="216"/>
      <c r="R90" s="225"/>
      <c r="S90" s="215"/>
      <c r="T90" s="222"/>
      <c r="U90" s="221"/>
      <c r="V90" s="221"/>
      <c r="W90" s="223"/>
      <c r="X90" s="83"/>
      <c r="Y90" s="219"/>
      <c r="Z90" s="219"/>
    </row>
    <row r="91" spans="1:26" s="220" customFormat="1" ht="16.5" customHeight="1">
      <c r="A91" s="227"/>
      <c r="B91" s="227"/>
      <c r="C91" s="228"/>
      <c r="D91" s="222"/>
      <c r="E91" s="222"/>
      <c r="F91" s="222"/>
      <c r="G91" s="222"/>
      <c r="H91" s="222"/>
      <c r="I91" s="222"/>
      <c r="J91" s="221"/>
      <c r="K91" s="221"/>
      <c r="L91" s="221"/>
      <c r="M91" s="37"/>
      <c r="N91" s="37"/>
      <c r="O91" s="37" t="s">
        <v>180</v>
      </c>
      <c r="P91" s="41" t="s">
        <v>355</v>
      </c>
      <c r="Q91" s="216"/>
      <c r="R91" s="225"/>
      <c r="S91" s="215"/>
      <c r="T91" s="222"/>
      <c r="U91" s="221"/>
      <c r="V91" s="221"/>
      <c r="W91" s="223"/>
      <c r="X91" s="83"/>
      <c r="Y91" s="219"/>
      <c r="Z91" s="219"/>
    </row>
    <row r="92" spans="1:26" s="220" customFormat="1" ht="16.5" customHeight="1">
      <c r="A92" s="227"/>
      <c r="B92" s="227"/>
      <c r="C92" s="228"/>
      <c r="D92" s="222"/>
      <c r="E92" s="222"/>
      <c r="F92" s="222"/>
      <c r="G92" s="222"/>
      <c r="H92" s="222"/>
      <c r="I92" s="222"/>
      <c r="J92" s="221"/>
      <c r="K92" s="221"/>
      <c r="L92" s="221"/>
      <c r="M92" s="37"/>
      <c r="N92" s="37"/>
      <c r="O92" s="37" t="s">
        <v>181</v>
      </c>
      <c r="P92" s="41" t="s">
        <v>356</v>
      </c>
      <c r="Q92" s="216"/>
      <c r="R92" s="225"/>
      <c r="S92" s="215"/>
      <c r="T92" s="222"/>
      <c r="U92" s="221"/>
      <c r="V92" s="221"/>
      <c r="W92" s="223"/>
      <c r="X92" s="83"/>
      <c r="Y92" s="219"/>
      <c r="Z92" s="219"/>
    </row>
    <row r="93" spans="1:26" s="220" customFormat="1" ht="16.5" customHeight="1">
      <c r="A93" s="227"/>
      <c r="B93" s="227"/>
      <c r="C93" s="228"/>
      <c r="D93" s="222"/>
      <c r="E93" s="222"/>
      <c r="F93" s="222"/>
      <c r="G93" s="222"/>
      <c r="H93" s="222"/>
      <c r="I93" s="222"/>
      <c r="J93" s="221"/>
      <c r="K93" s="221"/>
      <c r="L93" s="221"/>
      <c r="M93" s="37"/>
      <c r="N93" s="37"/>
      <c r="O93" s="37" t="s">
        <v>182</v>
      </c>
      <c r="P93" s="41" t="s">
        <v>244</v>
      </c>
      <c r="Q93" s="216"/>
      <c r="R93" s="225"/>
      <c r="S93" s="215"/>
      <c r="T93" s="222"/>
      <c r="U93" s="221"/>
      <c r="V93" s="221"/>
      <c r="W93" s="223"/>
      <c r="X93" s="83"/>
      <c r="Y93" s="219"/>
      <c r="Z93" s="219"/>
    </row>
    <row r="94" spans="1:26" s="220" customFormat="1" ht="16.5" customHeight="1">
      <c r="A94" s="227"/>
      <c r="B94" s="227"/>
      <c r="C94" s="228"/>
      <c r="D94" s="222"/>
      <c r="E94" s="222"/>
      <c r="F94" s="222"/>
      <c r="G94" s="222"/>
      <c r="H94" s="222"/>
      <c r="I94" s="222"/>
      <c r="J94" s="221"/>
      <c r="K94" s="221"/>
      <c r="L94" s="221"/>
      <c r="M94" s="37"/>
      <c r="N94" s="37"/>
      <c r="O94" s="37" t="s">
        <v>188</v>
      </c>
      <c r="P94" s="41" t="s">
        <v>336</v>
      </c>
      <c r="Q94" s="216"/>
      <c r="R94" s="225"/>
      <c r="S94" s="215"/>
      <c r="T94" s="222"/>
      <c r="U94" s="221"/>
      <c r="V94" s="221"/>
      <c r="W94" s="223"/>
      <c r="X94" s="83"/>
      <c r="Y94" s="219"/>
      <c r="Z94" s="219"/>
    </row>
    <row r="95" spans="1:26" s="220" customFormat="1" ht="16.5" customHeight="1">
      <c r="A95" s="227"/>
      <c r="B95" s="227"/>
      <c r="C95" s="228"/>
      <c r="D95" s="222"/>
      <c r="E95" s="222"/>
      <c r="F95" s="222"/>
      <c r="G95" s="222"/>
      <c r="H95" s="222"/>
      <c r="I95" s="222"/>
      <c r="J95" s="221"/>
      <c r="K95" s="221"/>
      <c r="L95" s="221"/>
      <c r="M95" s="37"/>
      <c r="N95" s="37"/>
      <c r="O95" s="37" t="s">
        <v>190</v>
      </c>
      <c r="P95" s="41" t="s">
        <v>338</v>
      </c>
      <c r="Q95" s="216"/>
      <c r="R95" s="225"/>
      <c r="S95" s="215"/>
      <c r="T95" s="222"/>
      <c r="U95" s="221"/>
      <c r="V95" s="221"/>
      <c r="W95" s="223"/>
      <c r="X95" s="83"/>
      <c r="Y95" s="219"/>
      <c r="Z95" s="219"/>
    </row>
    <row r="96" spans="1:26" s="220" customFormat="1" ht="16.5" customHeight="1">
      <c r="A96" s="227"/>
      <c r="B96" s="227"/>
      <c r="C96" s="228"/>
      <c r="D96" s="222"/>
      <c r="E96" s="222"/>
      <c r="F96" s="222"/>
      <c r="G96" s="222"/>
      <c r="H96" s="222"/>
      <c r="I96" s="222"/>
      <c r="J96" s="221"/>
      <c r="K96" s="221"/>
      <c r="L96" s="221"/>
      <c r="M96" s="37"/>
      <c r="N96" s="37"/>
      <c r="O96" s="37" t="s">
        <v>191</v>
      </c>
      <c r="P96" s="41" t="s">
        <v>340</v>
      </c>
      <c r="Q96" s="216"/>
      <c r="R96" s="225"/>
      <c r="S96" s="215"/>
      <c r="T96" s="222"/>
      <c r="U96" s="221"/>
      <c r="V96" s="221"/>
      <c r="W96" s="223"/>
      <c r="X96" s="83"/>
      <c r="Y96" s="219"/>
      <c r="Z96" s="219"/>
    </row>
    <row r="97" spans="1:26" s="220" customFormat="1" ht="16.5" customHeight="1">
      <c r="A97" s="227"/>
      <c r="B97" s="227"/>
      <c r="C97" s="228"/>
      <c r="D97" s="222"/>
      <c r="E97" s="222"/>
      <c r="F97" s="222"/>
      <c r="G97" s="222"/>
      <c r="H97" s="222"/>
      <c r="I97" s="222"/>
      <c r="J97" s="221"/>
      <c r="K97" s="221"/>
      <c r="L97" s="221"/>
      <c r="M97" s="37"/>
      <c r="N97" s="37"/>
      <c r="O97" s="37" t="s">
        <v>207</v>
      </c>
      <c r="P97" s="41" t="s">
        <v>252</v>
      </c>
      <c r="Q97" s="226"/>
      <c r="R97" s="226"/>
      <c r="S97" s="226"/>
      <c r="T97" s="226"/>
      <c r="U97" s="221"/>
      <c r="V97" s="221"/>
      <c r="W97" s="223"/>
      <c r="X97" s="83"/>
      <c r="Y97" s="219"/>
      <c r="Z97" s="219"/>
    </row>
    <row r="98" spans="1:26" s="220" customFormat="1" ht="16.5" customHeight="1">
      <c r="A98" s="227"/>
      <c r="B98" s="227"/>
      <c r="C98" s="228"/>
      <c r="D98" s="222"/>
      <c r="E98" s="222"/>
      <c r="F98" s="222"/>
      <c r="G98" s="222"/>
      <c r="H98" s="222"/>
      <c r="I98" s="222"/>
      <c r="J98" s="221"/>
      <c r="K98" s="221"/>
      <c r="L98" s="221"/>
      <c r="M98" s="37"/>
      <c r="N98" s="37">
        <v>311</v>
      </c>
      <c r="O98" s="37" t="s">
        <v>66</v>
      </c>
      <c r="P98" s="41" t="s">
        <v>357</v>
      </c>
      <c r="Q98" s="216"/>
      <c r="R98" s="225"/>
      <c r="S98" s="215"/>
      <c r="T98" s="222"/>
      <c r="U98" s="221"/>
      <c r="V98" s="221"/>
      <c r="W98" s="223"/>
      <c r="X98" s="83"/>
      <c r="Y98" s="219"/>
      <c r="Z98" s="219"/>
    </row>
    <row r="99" spans="1:26" s="220" customFormat="1" ht="16.5" customHeight="1">
      <c r="A99" s="227"/>
      <c r="B99" s="227"/>
      <c r="C99" s="228"/>
      <c r="D99" s="222"/>
      <c r="E99" s="222"/>
      <c r="F99" s="222"/>
      <c r="G99" s="222"/>
      <c r="H99" s="222"/>
      <c r="I99" s="222"/>
      <c r="J99" s="221"/>
      <c r="K99" s="221"/>
      <c r="L99" s="221"/>
      <c r="M99" s="37"/>
      <c r="N99" s="37"/>
      <c r="O99" s="37" t="s">
        <v>198</v>
      </c>
      <c r="P99" s="41" t="s">
        <v>358</v>
      </c>
      <c r="Q99" s="216"/>
      <c r="R99" s="225"/>
      <c r="S99" s="215"/>
      <c r="T99" s="222"/>
      <c r="U99" s="221"/>
      <c r="V99" s="221"/>
      <c r="W99" s="223"/>
      <c r="X99" s="83"/>
      <c r="Y99" s="219"/>
      <c r="Z99" s="219"/>
    </row>
    <row r="100" spans="1:26" s="220" customFormat="1" ht="16.5" customHeight="1">
      <c r="A100" s="227"/>
      <c r="B100" s="227"/>
      <c r="C100" s="228"/>
      <c r="D100" s="222"/>
      <c r="E100" s="222"/>
      <c r="F100" s="222"/>
      <c r="G100" s="222"/>
      <c r="H100" s="222"/>
      <c r="I100" s="222"/>
      <c r="J100" s="221"/>
      <c r="K100" s="221"/>
      <c r="L100" s="221"/>
      <c r="M100" s="37"/>
      <c r="N100" s="37"/>
      <c r="O100" s="37" t="s">
        <v>207</v>
      </c>
      <c r="P100" s="41" t="s">
        <v>286</v>
      </c>
      <c r="Q100" s="216"/>
      <c r="R100" s="225"/>
      <c r="S100" s="215"/>
      <c r="T100" s="222"/>
      <c r="U100" s="221"/>
      <c r="V100" s="221"/>
      <c r="W100" s="223"/>
      <c r="X100" s="83"/>
      <c r="Y100" s="219"/>
      <c r="Z100" s="219"/>
    </row>
    <row r="101" spans="1:26" s="220" customFormat="1" ht="16.5" customHeight="1">
      <c r="A101" s="227"/>
      <c r="B101" s="227"/>
      <c r="C101" s="228"/>
      <c r="D101" s="222"/>
      <c r="E101" s="222"/>
      <c r="F101" s="222"/>
      <c r="G101" s="222"/>
      <c r="H101" s="222"/>
      <c r="I101" s="222"/>
      <c r="J101" s="221"/>
      <c r="K101" s="221"/>
      <c r="L101" s="221"/>
      <c r="M101" s="37"/>
      <c r="N101" s="37">
        <v>312</v>
      </c>
      <c r="O101" s="37" t="s">
        <v>66</v>
      </c>
      <c r="P101" s="41" t="s">
        <v>278</v>
      </c>
      <c r="Q101" s="216"/>
      <c r="R101" s="225"/>
      <c r="S101" s="215"/>
      <c r="T101" s="222"/>
      <c r="U101" s="221"/>
      <c r="V101" s="221"/>
      <c r="W101" s="223"/>
      <c r="X101" s="83"/>
      <c r="Y101" s="219"/>
      <c r="Z101" s="219"/>
    </row>
    <row r="102" spans="1:26" s="220" customFormat="1" ht="16.5" customHeight="1">
      <c r="A102" s="227"/>
      <c r="B102" s="227"/>
      <c r="C102" s="228"/>
      <c r="D102" s="222"/>
      <c r="E102" s="222"/>
      <c r="F102" s="222"/>
      <c r="G102" s="222"/>
      <c r="H102" s="222"/>
      <c r="I102" s="222"/>
      <c r="J102" s="221"/>
      <c r="K102" s="221"/>
      <c r="L102" s="221"/>
      <c r="M102" s="37" t="s">
        <v>66</v>
      </c>
      <c r="N102" s="37"/>
      <c r="O102" s="37" t="s">
        <v>198</v>
      </c>
      <c r="P102" s="41" t="s">
        <v>358</v>
      </c>
      <c r="Q102" s="216"/>
      <c r="R102" s="225"/>
      <c r="S102" s="215"/>
      <c r="T102" s="222"/>
      <c r="U102" s="221"/>
      <c r="V102" s="221"/>
      <c r="W102" s="223"/>
      <c r="X102" s="83"/>
      <c r="Y102" s="219"/>
      <c r="Z102" s="219"/>
    </row>
    <row r="103" spans="1:26" s="220" customFormat="1" ht="16.5" customHeight="1">
      <c r="A103" s="227"/>
      <c r="B103" s="227"/>
      <c r="C103" s="228"/>
      <c r="D103" s="222"/>
      <c r="E103" s="222"/>
      <c r="F103" s="222"/>
      <c r="G103" s="222"/>
      <c r="H103" s="222"/>
      <c r="I103" s="222"/>
      <c r="J103" s="221"/>
      <c r="K103" s="221"/>
      <c r="L103" s="221"/>
      <c r="M103" s="37" t="s">
        <v>66</v>
      </c>
      <c r="N103" s="37"/>
      <c r="O103" s="37" t="s">
        <v>204</v>
      </c>
      <c r="P103" s="41" t="s">
        <v>294</v>
      </c>
      <c r="Q103" s="216"/>
      <c r="R103" s="225"/>
      <c r="S103" s="215"/>
      <c r="T103" s="222"/>
      <c r="U103" s="221"/>
      <c r="V103" s="221"/>
      <c r="W103" s="223"/>
      <c r="X103" s="83"/>
      <c r="Y103" s="219"/>
      <c r="Z103" s="219"/>
    </row>
    <row r="104" spans="1:26" s="220" customFormat="1" ht="16.5" customHeight="1">
      <c r="A104" s="227"/>
      <c r="B104" s="227"/>
      <c r="C104" s="228"/>
      <c r="D104" s="222"/>
      <c r="E104" s="222"/>
      <c r="F104" s="222"/>
      <c r="G104" s="222"/>
      <c r="H104" s="222"/>
      <c r="I104" s="222"/>
      <c r="J104" s="221"/>
      <c r="K104" s="221"/>
      <c r="L104" s="221"/>
      <c r="M104" s="37" t="s">
        <v>66</v>
      </c>
      <c r="N104" s="37"/>
      <c r="O104" s="37" t="s">
        <v>223</v>
      </c>
      <c r="P104" s="41" t="s">
        <v>280</v>
      </c>
      <c r="Q104" s="216"/>
      <c r="R104" s="225"/>
      <c r="S104" s="215"/>
      <c r="T104" s="222"/>
      <c r="U104" s="221"/>
      <c r="V104" s="221"/>
      <c r="W104" s="223"/>
      <c r="X104" s="83"/>
      <c r="Y104" s="219"/>
      <c r="Z104" s="219"/>
    </row>
    <row r="105" spans="1:26" s="220" customFormat="1" ht="16.5" customHeight="1">
      <c r="A105" s="227"/>
      <c r="B105" s="227"/>
      <c r="C105" s="228"/>
      <c r="D105" s="222"/>
      <c r="E105" s="222"/>
      <c r="F105" s="222"/>
      <c r="G105" s="222"/>
      <c r="H105" s="222"/>
      <c r="I105" s="222"/>
      <c r="J105" s="221"/>
      <c r="K105" s="221"/>
      <c r="L105" s="221"/>
      <c r="M105" s="37" t="s">
        <v>66</v>
      </c>
      <c r="N105" s="37"/>
      <c r="O105" s="37" t="s">
        <v>226</v>
      </c>
      <c r="P105" s="41" t="s">
        <v>283</v>
      </c>
      <c r="Q105" s="216"/>
      <c r="R105" s="225"/>
      <c r="S105" s="215"/>
      <c r="T105" s="222"/>
      <c r="U105" s="221"/>
      <c r="V105" s="221"/>
      <c r="W105" s="223"/>
      <c r="X105" s="83"/>
      <c r="Y105" s="219"/>
      <c r="Z105" s="219"/>
    </row>
    <row r="106" spans="1:26" s="220" customFormat="1" ht="16.5" customHeight="1">
      <c r="A106" s="227"/>
      <c r="B106" s="227"/>
      <c r="C106" s="228"/>
      <c r="D106" s="222"/>
      <c r="E106" s="222"/>
      <c r="F106" s="222"/>
      <c r="G106" s="222"/>
      <c r="H106" s="222"/>
      <c r="I106" s="222"/>
      <c r="J106" s="221"/>
      <c r="K106" s="221"/>
      <c r="L106" s="221"/>
      <c r="M106" s="37" t="s">
        <v>66</v>
      </c>
      <c r="N106" s="37"/>
      <c r="O106" s="37" t="s">
        <v>207</v>
      </c>
      <c r="P106" s="41" t="s">
        <v>286</v>
      </c>
      <c r="Q106" s="216"/>
      <c r="R106" s="225"/>
      <c r="S106" s="215"/>
      <c r="T106" s="222"/>
      <c r="U106" s="221"/>
      <c r="V106" s="221"/>
      <c r="W106" s="223"/>
      <c r="X106" s="83"/>
      <c r="Y106" s="219"/>
      <c r="Z106" s="219"/>
    </row>
    <row r="107" spans="1:26" s="220" customFormat="1" ht="16.5" customHeight="1">
      <c r="A107" s="227"/>
      <c r="B107" s="227"/>
      <c r="C107" s="228"/>
      <c r="D107" s="222"/>
      <c r="E107" s="222"/>
      <c r="F107" s="222"/>
      <c r="G107" s="222"/>
      <c r="H107" s="222"/>
      <c r="I107" s="222"/>
      <c r="J107" s="221"/>
      <c r="K107" s="221"/>
      <c r="L107" s="221"/>
      <c r="M107" s="37"/>
      <c r="N107" s="37">
        <v>313</v>
      </c>
      <c r="O107" s="37" t="s">
        <v>66</v>
      </c>
      <c r="P107" s="41" t="s">
        <v>309</v>
      </c>
      <c r="Q107" s="216"/>
      <c r="R107" s="225"/>
      <c r="S107" s="215"/>
      <c r="T107" s="222"/>
      <c r="U107" s="221"/>
      <c r="V107" s="221"/>
      <c r="W107" s="223"/>
      <c r="X107" s="83"/>
      <c r="Y107" s="219"/>
      <c r="Z107" s="219"/>
    </row>
    <row r="108" spans="1:26" s="220" customFormat="1" ht="16.5" customHeight="1">
      <c r="A108" s="227"/>
      <c r="B108" s="227"/>
      <c r="C108" s="228"/>
      <c r="D108" s="222"/>
      <c r="E108" s="222"/>
      <c r="F108" s="222"/>
      <c r="G108" s="222"/>
      <c r="H108" s="222"/>
      <c r="I108" s="222"/>
      <c r="J108" s="221"/>
      <c r="K108" s="221"/>
      <c r="L108" s="221"/>
      <c r="M108" s="37"/>
      <c r="N108" s="37"/>
      <c r="O108" s="37" t="s">
        <v>201</v>
      </c>
      <c r="P108" s="41" t="s">
        <v>311</v>
      </c>
      <c r="Q108" s="216"/>
      <c r="R108" s="225"/>
      <c r="S108" s="215"/>
      <c r="T108" s="222"/>
      <c r="U108" s="221"/>
      <c r="V108" s="221"/>
      <c r="W108" s="223"/>
      <c r="X108" s="83"/>
      <c r="Y108" s="219"/>
      <c r="Z108" s="219"/>
    </row>
    <row r="109" spans="1:26" s="220" customFormat="1" ht="16.5" customHeight="1">
      <c r="A109" s="227"/>
      <c r="B109" s="227"/>
      <c r="C109" s="228"/>
      <c r="D109" s="222"/>
      <c r="E109" s="222"/>
      <c r="F109" s="222"/>
      <c r="G109" s="222"/>
      <c r="H109" s="222"/>
      <c r="I109" s="222"/>
      <c r="J109" s="221"/>
      <c r="K109" s="221"/>
      <c r="L109" s="221"/>
      <c r="M109" s="37"/>
      <c r="N109" s="37"/>
      <c r="O109" s="37" t="s">
        <v>204</v>
      </c>
      <c r="P109" s="41" t="s">
        <v>313</v>
      </c>
      <c r="Q109" s="216"/>
      <c r="R109" s="225"/>
      <c r="S109" s="215"/>
      <c r="T109" s="222"/>
      <c r="U109" s="221"/>
      <c r="V109" s="221"/>
      <c r="W109" s="223"/>
      <c r="X109" s="83"/>
      <c r="Y109" s="219"/>
      <c r="Z109" s="219"/>
    </row>
    <row r="110" spans="1:26" s="220" customFormat="1" ht="16.5" customHeight="1">
      <c r="A110" s="227"/>
      <c r="B110" s="227"/>
      <c r="C110" s="228"/>
      <c r="D110" s="222"/>
      <c r="E110" s="222"/>
      <c r="F110" s="222"/>
      <c r="G110" s="222"/>
      <c r="H110" s="222"/>
      <c r="I110" s="222"/>
      <c r="J110" s="221"/>
      <c r="K110" s="221"/>
      <c r="L110" s="221"/>
      <c r="M110" s="37"/>
      <c r="N110" s="37"/>
      <c r="O110" s="37" t="s">
        <v>223</v>
      </c>
      <c r="P110" s="41" t="s">
        <v>315</v>
      </c>
      <c r="Q110" s="216"/>
      <c r="R110" s="225"/>
      <c r="S110" s="215"/>
      <c r="T110" s="222"/>
      <c r="U110" s="221"/>
      <c r="V110" s="221"/>
      <c r="W110" s="223"/>
      <c r="X110" s="83"/>
      <c r="Y110" s="219"/>
      <c r="Z110" s="219"/>
    </row>
    <row r="111" spans="1:26" s="220" customFormat="1" ht="16.5" customHeight="1">
      <c r="A111" s="227"/>
      <c r="B111" s="227"/>
      <c r="C111" s="228"/>
      <c r="D111" s="222"/>
      <c r="E111" s="222"/>
      <c r="F111" s="222"/>
      <c r="G111" s="222"/>
      <c r="H111" s="222"/>
      <c r="I111" s="222"/>
      <c r="J111" s="221"/>
      <c r="K111" s="221"/>
      <c r="L111" s="221"/>
      <c r="M111" s="37"/>
      <c r="N111" s="37">
        <v>399</v>
      </c>
      <c r="O111" s="37" t="s">
        <v>66</v>
      </c>
      <c r="P111" s="41" t="s">
        <v>81</v>
      </c>
      <c r="Q111" s="216"/>
      <c r="R111" s="225"/>
      <c r="S111" s="225"/>
      <c r="T111" s="216"/>
      <c r="U111" s="216"/>
      <c r="V111" s="216"/>
      <c r="W111" s="217"/>
      <c r="X111" s="218"/>
      <c r="Y111" s="219"/>
      <c r="Z111" s="219"/>
    </row>
    <row r="112" spans="1:26" s="220" customFormat="1" ht="16.5" customHeight="1">
      <c r="A112" s="227"/>
      <c r="B112" s="227"/>
      <c r="C112" s="228"/>
      <c r="D112" s="222"/>
      <c r="E112" s="222"/>
      <c r="F112" s="222"/>
      <c r="G112" s="222"/>
      <c r="H112" s="222"/>
      <c r="I112" s="222"/>
      <c r="J112" s="221"/>
      <c r="K112" s="221"/>
      <c r="L112" s="221"/>
      <c r="M112" s="37"/>
      <c r="N112" s="37"/>
      <c r="O112" s="37" t="s">
        <v>213</v>
      </c>
      <c r="P112" s="41" t="s">
        <v>348</v>
      </c>
      <c r="Q112" s="216"/>
      <c r="R112" s="225"/>
      <c r="S112" s="215"/>
      <c r="T112" s="222"/>
      <c r="U112" s="221"/>
      <c r="V112" s="221"/>
      <c r="W112" s="223"/>
      <c r="X112" s="83"/>
      <c r="Y112" s="219"/>
      <c r="Z112" s="219"/>
    </row>
    <row r="113" spans="1:26" s="220" customFormat="1" ht="16.5" customHeight="1">
      <c r="A113" s="227"/>
      <c r="B113" s="227"/>
      <c r="C113" s="228"/>
      <c r="D113" s="222"/>
      <c r="E113" s="222"/>
      <c r="F113" s="222"/>
      <c r="G113" s="222"/>
      <c r="H113" s="222"/>
      <c r="I113" s="222"/>
      <c r="J113" s="221"/>
      <c r="K113" s="221"/>
      <c r="L113" s="221"/>
      <c r="M113" s="37" t="s">
        <v>66</v>
      </c>
      <c r="N113" s="37"/>
      <c r="O113" s="37" t="s">
        <v>216</v>
      </c>
      <c r="P113" s="41" t="s">
        <v>349</v>
      </c>
      <c r="Q113" s="216"/>
      <c r="R113" s="225"/>
      <c r="S113" s="215"/>
      <c r="T113" s="222"/>
      <c r="U113" s="221"/>
      <c r="V113" s="221"/>
      <c r="W113" s="223"/>
      <c r="X113" s="83"/>
      <c r="Y113" s="219"/>
      <c r="Z113" s="219"/>
    </row>
    <row r="114" spans="1:26" s="220" customFormat="1" ht="16.5" customHeight="1">
      <c r="A114" s="227"/>
      <c r="B114" s="227"/>
      <c r="C114" s="228"/>
      <c r="D114" s="222"/>
      <c r="E114" s="222"/>
      <c r="F114" s="222"/>
      <c r="G114" s="222"/>
      <c r="H114" s="222"/>
      <c r="I114" s="222"/>
      <c r="J114" s="221"/>
      <c r="K114" s="221"/>
      <c r="L114" s="221"/>
      <c r="M114" s="37" t="s">
        <v>66</v>
      </c>
      <c r="N114" s="37"/>
      <c r="O114" s="37" t="s">
        <v>219</v>
      </c>
      <c r="P114" s="41" t="s">
        <v>350</v>
      </c>
      <c r="Q114" s="216"/>
      <c r="R114" s="225"/>
      <c r="S114" s="215"/>
      <c r="T114" s="222"/>
      <c r="U114" s="221"/>
      <c r="V114" s="221"/>
      <c r="W114" s="223"/>
      <c r="X114" s="83"/>
      <c r="Y114" s="219"/>
      <c r="Z114" s="219"/>
    </row>
    <row r="115" spans="1:26" s="220" customFormat="1" ht="16.5" customHeight="1">
      <c r="A115" s="227"/>
      <c r="B115" s="227"/>
      <c r="C115" s="228"/>
      <c r="D115" s="222"/>
      <c r="E115" s="222"/>
      <c r="F115" s="222"/>
      <c r="G115" s="222"/>
      <c r="H115" s="222"/>
      <c r="I115" s="222"/>
      <c r="J115" s="221"/>
      <c r="K115" s="221"/>
      <c r="L115" s="221"/>
      <c r="M115" s="37" t="s">
        <v>66</v>
      </c>
      <c r="N115" s="37"/>
      <c r="O115" s="37" t="s">
        <v>179</v>
      </c>
      <c r="P115" s="41" t="s">
        <v>351</v>
      </c>
      <c r="Q115" s="216"/>
      <c r="R115" s="225"/>
      <c r="S115" s="215"/>
      <c r="T115" s="222"/>
      <c r="U115" s="221"/>
      <c r="V115" s="221"/>
      <c r="W115" s="223"/>
      <c r="X115" s="83"/>
      <c r="Y115" s="219"/>
      <c r="Z115" s="219"/>
    </row>
    <row r="116" spans="1:26" s="220" customFormat="1" ht="16.5" customHeight="1">
      <c r="A116" s="227"/>
      <c r="B116" s="227"/>
      <c r="C116" s="228"/>
      <c r="D116" s="222"/>
      <c r="E116" s="222"/>
      <c r="F116" s="222"/>
      <c r="G116" s="222"/>
      <c r="H116" s="222"/>
      <c r="I116" s="222"/>
      <c r="J116" s="221"/>
      <c r="K116" s="221"/>
      <c r="L116" s="221"/>
      <c r="M116" s="37" t="s">
        <v>66</v>
      </c>
      <c r="N116" s="37"/>
      <c r="O116" s="37" t="s">
        <v>207</v>
      </c>
      <c r="P116" s="41" t="s">
        <v>352</v>
      </c>
      <c r="Q116" s="216"/>
      <c r="R116" s="225"/>
      <c r="S116" s="215"/>
      <c r="T116" s="222"/>
      <c r="U116" s="221"/>
      <c r="V116" s="221"/>
      <c r="W116" s="223"/>
      <c r="X116" s="83"/>
      <c r="Y116" s="219"/>
      <c r="Z116" s="219"/>
    </row>
    <row r="117" spans="1:26" s="220" customFormat="1" ht="22.5" customHeight="1">
      <c r="A117" s="229" t="s">
        <v>47</v>
      </c>
      <c r="B117" s="230"/>
      <c r="C117" s="231"/>
      <c r="D117" s="226">
        <f>D24+D13+D8</f>
        <v>2850.4</v>
      </c>
      <c r="E117" s="226">
        <f>E24+E13+E8</f>
        <v>2850.4</v>
      </c>
      <c r="F117" s="226">
        <f>F24+F13+F8</f>
        <v>400.4</v>
      </c>
      <c r="G117" s="226">
        <f>G24+G13+G8</f>
        <v>2450</v>
      </c>
      <c r="H117" s="216"/>
      <c r="I117" s="216"/>
      <c r="J117" s="216"/>
      <c r="K117" s="216"/>
      <c r="L117" s="216"/>
      <c r="M117" s="216"/>
      <c r="N117" s="229" t="s">
        <v>47</v>
      </c>
      <c r="O117" s="230"/>
      <c r="P117" s="231"/>
      <c r="Q117" s="226">
        <f>Q8+Q22+Q50+Q81+Q111</f>
        <v>2850.4</v>
      </c>
      <c r="R117" s="226">
        <f>R81+R22+R8</f>
        <v>2850.4</v>
      </c>
      <c r="S117" s="226">
        <f>S22+S8</f>
        <v>400.4</v>
      </c>
      <c r="T117" s="226">
        <f>T81+T22+T8</f>
        <v>2450</v>
      </c>
      <c r="U117" s="216"/>
      <c r="V117" s="216"/>
      <c r="W117" s="217"/>
      <c r="X117" s="218"/>
      <c r="Y117" s="219"/>
      <c r="Z117" s="219"/>
    </row>
  </sheetData>
  <mergeCells count="15">
    <mergeCell ref="A117:C117"/>
    <mergeCell ref="D5:D6"/>
    <mergeCell ref="Q5:Q6"/>
    <mergeCell ref="N117:P117"/>
    <mergeCell ref="A2:W2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</mergeCells>
  <phoneticPr fontId="2" type="noConversion"/>
  <pageMargins left="0.75" right="0.75" top="1" bottom="1" header="0.5" footer="0.5"/>
  <pageSetup paperSize="9" scale="48" orientation="landscape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11"/>
  <sheetViews>
    <sheetView workbookViewId="0">
      <selection activeCell="B50" sqref="B50"/>
    </sheetView>
  </sheetViews>
  <sheetFormatPr defaultRowHeight="14.25"/>
  <cols>
    <col min="1" max="1" width="27.42578125" style="199" customWidth="1"/>
    <col min="2" max="2" width="22.5703125" style="199" customWidth="1"/>
    <col min="3" max="3" width="22.5703125" style="200" customWidth="1"/>
    <col min="4" max="6" width="22.5703125" style="201" customWidth="1"/>
    <col min="7" max="7" width="9.140625" style="65" customWidth="1"/>
    <col min="8" max="16384" width="9.140625" style="65"/>
  </cols>
  <sheetData>
    <row r="1" spans="1:6" s="29" customFormat="1" ht="18" customHeight="1">
      <c r="A1" s="193"/>
      <c r="B1" s="193"/>
      <c r="C1" s="66"/>
      <c r="F1" s="69" t="s">
        <v>359</v>
      </c>
    </row>
    <row r="2" spans="1:6" s="134" customFormat="1" ht="32.1" customHeight="1">
      <c r="A2" s="48" t="s">
        <v>360</v>
      </c>
      <c r="B2" s="48"/>
      <c r="C2" s="48"/>
      <c r="D2" s="48"/>
      <c r="E2" s="48"/>
      <c r="F2" s="48"/>
    </row>
    <row r="3" spans="1:6" s="29" customFormat="1" ht="21" customHeight="1">
      <c r="A3" s="35" t="s">
        <v>145</v>
      </c>
      <c r="B3" s="194"/>
      <c r="C3" s="50"/>
      <c r="D3" s="71"/>
      <c r="F3" s="69" t="s">
        <v>361</v>
      </c>
    </row>
    <row r="4" spans="1:6" s="195" customFormat="1" ht="19.5" customHeight="1">
      <c r="A4" s="88" t="s">
        <v>362</v>
      </c>
      <c r="B4" s="52" t="s">
        <v>363</v>
      </c>
      <c r="C4" s="53" t="s">
        <v>364</v>
      </c>
      <c r="D4" s="54"/>
      <c r="E4" s="136"/>
      <c r="F4" s="52" t="s">
        <v>365</v>
      </c>
    </row>
    <row r="5" spans="1:6" s="195" customFormat="1" ht="19.5" customHeight="1">
      <c r="A5" s="101"/>
      <c r="B5" s="56"/>
      <c r="C5" s="61" t="s">
        <v>54</v>
      </c>
      <c r="D5" s="61" t="s">
        <v>366</v>
      </c>
      <c r="E5" s="61" t="s">
        <v>367</v>
      </c>
      <c r="F5" s="56"/>
    </row>
    <row r="6" spans="1:6" s="195" customFormat="1" ht="18.75" customHeight="1">
      <c r="A6" s="37">
        <v>1</v>
      </c>
      <c r="B6" s="37">
        <v>2</v>
      </c>
      <c r="C6" s="196">
        <v>3</v>
      </c>
      <c r="D6" s="37">
        <v>4</v>
      </c>
      <c r="E6" s="37">
        <v>5</v>
      </c>
      <c r="F6" s="37">
        <v>6</v>
      </c>
    </row>
    <row r="7" spans="1:6" ht="18.75" customHeight="1">
      <c r="A7" s="197">
        <f>B7+C7+F7</f>
        <v>1</v>
      </c>
      <c r="B7" s="197"/>
      <c r="C7" s="198"/>
      <c r="D7" s="197"/>
      <c r="E7" s="197"/>
      <c r="F7" s="197">
        <v>1</v>
      </c>
    </row>
    <row r="11" spans="1:6">
      <c r="A11" s="3"/>
      <c r="E11" s="4"/>
      <c r="F11" s="4"/>
    </row>
  </sheetData>
  <mergeCells count="6">
    <mergeCell ref="A2:F2"/>
    <mergeCell ref="A3:D3"/>
    <mergeCell ref="C4:E4"/>
    <mergeCell ref="A4:A5"/>
    <mergeCell ref="B4:B5"/>
    <mergeCell ref="F4:F5"/>
  </mergeCells>
  <phoneticPr fontId="2" type="noConversion"/>
  <printOptions horizontalCentered="1"/>
  <pageMargins left="0.39370078740157483" right="0.39370078740157483" top="0.51181102362204722" bottom="0.51181102362204722" header="0.31496062992125984" footer="0.31496062992125984"/>
  <pageSetup paperSize="9" scale="9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Z30"/>
  <sheetViews>
    <sheetView zoomScale="90" zoomScaleNormal="90" workbookViewId="0">
      <selection activeCell="B50" sqref="B50"/>
    </sheetView>
  </sheetViews>
  <sheetFormatPr defaultRowHeight="14.25" customHeight="1"/>
  <cols>
    <col min="1" max="1" width="36.140625" style="140" customWidth="1"/>
    <col min="2" max="2" width="24.5703125" style="140" customWidth="1"/>
    <col min="3" max="3" width="19.42578125" style="140" customWidth="1"/>
    <col min="4" max="5" width="15.140625" style="140" bestFit="1" customWidth="1"/>
    <col min="6" max="6" width="11.7109375" style="140" customWidth="1"/>
    <col min="7" max="7" width="14.7109375" style="140" customWidth="1"/>
    <col min="8" max="8" width="14" style="192" customWidth="1"/>
    <col min="9" max="9" width="12.140625" style="192" customWidth="1"/>
    <col min="10" max="10" width="14.5703125" style="192" customWidth="1"/>
    <col min="11" max="26" width="12.140625" style="192" customWidth="1"/>
    <col min="27" max="27" width="9.140625" style="65" customWidth="1"/>
    <col min="28" max="16384" width="9.140625" style="65"/>
  </cols>
  <sheetData>
    <row r="1" spans="1:26" s="29" customFormat="1" ht="18" customHeight="1">
      <c r="A1" s="133"/>
      <c r="B1" s="133"/>
      <c r="C1" s="133"/>
      <c r="D1" s="133"/>
      <c r="E1" s="133"/>
      <c r="F1" s="133"/>
      <c r="G1" s="133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9" t="s">
        <v>368</v>
      </c>
    </row>
    <row r="2" spans="1:26" s="134" customFormat="1" ht="32.1" customHeight="1">
      <c r="A2" s="32" t="s">
        <v>369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spans="1:26" s="29" customFormat="1" ht="21" customHeight="1">
      <c r="A3" s="35" t="s">
        <v>145</v>
      </c>
      <c r="B3" s="166"/>
      <c r="C3" s="166"/>
      <c r="D3" s="166"/>
      <c r="E3" s="166"/>
      <c r="F3" s="166"/>
      <c r="G3" s="166"/>
      <c r="H3" s="71"/>
      <c r="I3" s="71"/>
      <c r="T3" s="66"/>
      <c r="U3" s="66"/>
      <c r="V3" s="66"/>
      <c r="W3" s="66"/>
      <c r="X3" s="66"/>
      <c r="Y3" s="66"/>
      <c r="Z3" s="69" t="s">
        <v>3</v>
      </c>
    </row>
    <row r="4" spans="1:26" ht="12">
      <c r="A4" s="167" t="s">
        <v>370</v>
      </c>
      <c r="B4" s="167" t="s">
        <v>371</v>
      </c>
      <c r="C4" s="167" t="s">
        <v>372</v>
      </c>
      <c r="D4" s="167" t="s">
        <v>70</v>
      </c>
      <c r="E4" s="167" t="s">
        <v>71</v>
      </c>
      <c r="F4" s="167" t="s">
        <v>373</v>
      </c>
      <c r="G4" s="167" t="s">
        <v>374</v>
      </c>
      <c r="H4" s="72" t="s">
        <v>375</v>
      </c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</row>
    <row r="5" spans="1:26" ht="12">
      <c r="A5" s="167"/>
      <c r="B5" s="167"/>
      <c r="C5" s="167"/>
      <c r="D5" s="167"/>
      <c r="E5" s="167"/>
      <c r="F5" s="167"/>
      <c r="G5" s="167"/>
      <c r="H5" s="168" t="s">
        <v>376</v>
      </c>
      <c r="I5" s="169" t="s">
        <v>74</v>
      </c>
      <c r="J5" s="170"/>
      <c r="K5" s="170"/>
      <c r="L5" s="170"/>
      <c r="M5" s="170"/>
      <c r="N5" s="170"/>
      <c r="O5" s="170"/>
      <c r="P5" s="171"/>
      <c r="Q5" s="172" t="s">
        <v>377</v>
      </c>
      <c r="R5" s="173"/>
      <c r="S5" s="174"/>
      <c r="T5" s="168" t="s">
        <v>58</v>
      </c>
      <c r="U5" s="175" t="s">
        <v>59</v>
      </c>
      <c r="V5" s="176"/>
      <c r="W5" s="176"/>
      <c r="X5" s="176"/>
      <c r="Y5" s="176"/>
      <c r="Z5" s="177"/>
    </row>
    <row r="6" spans="1:26" ht="12">
      <c r="A6" s="167"/>
      <c r="B6" s="167"/>
      <c r="C6" s="167"/>
      <c r="D6" s="167"/>
      <c r="E6" s="167"/>
      <c r="F6" s="167"/>
      <c r="G6" s="167"/>
      <c r="H6" s="178"/>
      <c r="I6" s="72" t="s">
        <v>378</v>
      </c>
      <c r="J6" s="72"/>
      <c r="K6" s="72"/>
      <c r="L6" s="72"/>
      <c r="M6" s="72"/>
      <c r="N6" s="72"/>
      <c r="O6" s="168" t="s">
        <v>56</v>
      </c>
      <c r="P6" s="168" t="s">
        <v>57</v>
      </c>
      <c r="Q6" s="179"/>
      <c r="R6" s="180"/>
      <c r="S6" s="181"/>
      <c r="T6" s="178"/>
      <c r="U6" s="182"/>
      <c r="V6" s="183"/>
      <c r="W6" s="183"/>
      <c r="X6" s="183"/>
      <c r="Y6" s="183"/>
      <c r="Z6" s="184"/>
    </row>
    <row r="7" spans="1:26" ht="13.5" customHeight="1">
      <c r="A7" s="167"/>
      <c r="B7" s="167"/>
      <c r="C7" s="167"/>
      <c r="D7" s="167"/>
      <c r="E7" s="167"/>
      <c r="F7" s="167"/>
      <c r="G7" s="167"/>
      <c r="H7" s="178"/>
      <c r="I7" s="72" t="s">
        <v>379</v>
      </c>
      <c r="J7" s="72"/>
      <c r="K7" s="72" t="s">
        <v>380</v>
      </c>
      <c r="L7" s="72" t="s">
        <v>381</v>
      </c>
      <c r="M7" s="72" t="s">
        <v>382</v>
      </c>
      <c r="N7" s="72" t="s">
        <v>383</v>
      </c>
      <c r="O7" s="178"/>
      <c r="P7" s="178"/>
      <c r="Q7" s="168" t="s">
        <v>55</v>
      </c>
      <c r="R7" s="168" t="s">
        <v>56</v>
      </c>
      <c r="S7" s="168" t="s">
        <v>57</v>
      </c>
      <c r="T7" s="178"/>
      <c r="U7" s="72" t="s">
        <v>54</v>
      </c>
      <c r="V7" s="72" t="s">
        <v>60</v>
      </c>
      <c r="W7" s="72" t="s">
        <v>61</v>
      </c>
      <c r="X7" s="72" t="s">
        <v>62</v>
      </c>
      <c r="Y7" s="72" t="s">
        <v>63</v>
      </c>
      <c r="Z7" s="72" t="s">
        <v>64</v>
      </c>
    </row>
    <row r="8" spans="1:26" ht="24">
      <c r="A8" s="167"/>
      <c r="B8" s="167"/>
      <c r="C8" s="167"/>
      <c r="D8" s="167"/>
      <c r="E8" s="167"/>
      <c r="F8" s="167"/>
      <c r="G8" s="167"/>
      <c r="H8" s="185"/>
      <c r="I8" s="74" t="s">
        <v>54</v>
      </c>
      <c r="J8" s="74" t="s">
        <v>384</v>
      </c>
      <c r="K8" s="72"/>
      <c r="L8" s="72"/>
      <c r="M8" s="72"/>
      <c r="N8" s="72"/>
      <c r="O8" s="185"/>
      <c r="P8" s="185"/>
      <c r="Q8" s="185"/>
      <c r="R8" s="185"/>
      <c r="S8" s="185"/>
      <c r="T8" s="185"/>
      <c r="U8" s="72"/>
      <c r="V8" s="72"/>
      <c r="W8" s="72"/>
      <c r="X8" s="72"/>
      <c r="Y8" s="72"/>
      <c r="Z8" s="72"/>
    </row>
    <row r="9" spans="1:26" ht="13.5" customHeight="1">
      <c r="A9" s="159" t="s">
        <v>151</v>
      </c>
      <c r="B9" s="159" t="s">
        <v>152</v>
      </c>
      <c r="C9" s="159" t="s">
        <v>153</v>
      </c>
      <c r="D9" s="159" t="s">
        <v>154</v>
      </c>
      <c r="E9" s="159" t="s">
        <v>155</v>
      </c>
      <c r="F9" s="159" t="s">
        <v>156</v>
      </c>
      <c r="G9" s="159" t="s">
        <v>157</v>
      </c>
      <c r="H9" s="159" t="s">
        <v>177</v>
      </c>
      <c r="I9" s="159" t="s">
        <v>178</v>
      </c>
      <c r="J9" s="159" t="s">
        <v>179</v>
      </c>
      <c r="K9" s="159" t="s">
        <v>180</v>
      </c>
      <c r="L9" s="159" t="s">
        <v>181</v>
      </c>
      <c r="M9" s="159" t="s">
        <v>182</v>
      </c>
      <c r="N9" s="159" t="s">
        <v>183</v>
      </c>
      <c r="O9" s="159"/>
      <c r="P9" s="159"/>
      <c r="Q9" s="159" t="s">
        <v>184</v>
      </c>
      <c r="R9" s="159" t="s">
        <v>185</v>
      </c>
      <c r="S9" s="159" t="s">
        <v>186</v>
      </c>
      <c r="T9" s="159" t="s">
        <v>187</v>
      </c>
      <c r="U9" s="159" t="s">
        <v>188</v>
      </c>
      <c r="V9" s="159" t="s">
        <v>189</v>
      </c>
      <c r="W9" s="159" t="s">
        <v>190</v>
      </c>
      <c r="X9" s="159" t="s">
        <v>191</v>
      </c>
      <c r="Y9" s="159" t="s">
        <v>192</v>
      </c>
      <c r="Z9" s="159" t="s">
        <v>193</v>
      </c>
    </row>
    <row r="10" spans="1:26" ht="26.1" customHeight="1">
      <c r="A10" s="159" t="s">
        <v>65</v>
      </c>
      <c r="B10" s="159" t="s">
        <v>385</v>
      </c>
      <c r="C10" s="76" t="s">
        <v>386</v>
      </c>
      <c r="D10" s="159" t="s">
        <v>163</v>
      </c>
      <c r="E10" s="76" t="s">
        <v>616</v>
      </c>
      <c r="F10" s="159" t="s">
        <v>387</v>
      </c>
      <c r="G10" s="76" t="s">
        <v>617</v>
      </c>
      <c r="H10" s="159" t="s">
        <v>388</v>
      </c>
      <c r="I10" s="159" t="s">
        <v>388</v>
      </c>
      <c r="J10" s="159"/>
      <c r="K10" s="159"/>
      <c r="L10" s="159"/>
      <c r="M10" s="159" t="s">
        <v>388</v>
      </c>
      <c r="N10" s="159"/>
      <c r="O10" s="159"/>
      <c r="P10" s="159"/>
      <c r="Q10" s="159"/>
      <c r="R10" s="159"/>
      <c r="S10" s="159"/>
      <c r="T10" s="159"/>
      <c r="U10" s="159"/>
      <c r="V10" s="83"/>
      <c r="W10" s="83"/>
      <c r="X10" s="83"/>
      <c r="Y10" s="83"/>
      <c r="Z10" s="83"/>
    </row>
    <row r="11" spans="1:26" ht="26.1" customHeight="1">
      <c r="A11" s="159" t="s">
        <v>65</v>
      </c>
      <c r="B11" s="159" t="s">
        <v>385</v>
      </c>
      <c r="C11" s="76" t="s">
        <v>389</v>
      </c>
      <c r="D11" s="159" t="s">
        <v>163</v>
      </c>
      <c r="E11" s="76" t="s">
        <v>616</v>
      </c>
      <c r="F11" s="159" t="s">
        <v>390</v>
      </c>
      <c r="G11" s="76" t="s">
        <v>618</v>
      </c>
      <c r="H11" s="159" t="s">
        <v>391</v>
      </c>
      <c r="I11" s="159" t="s">
        <v>391</v>
      </c>
      <c r="J11" s="159"/>
      <c r="K11" s="159"/>
      <c r="L11" s="159"/>
      <c r="M11" s="159" t="s">
        <v>391</v>
      </c>
      <c r="N11" s="159"/>
      <c r="O11" s="159"/>
      <c r="P11" s="159"/>
      <c r="Q11" s="159"/>
      <c r="R11" s="159"/>
      <c r="S11" s="159"/>
      <c r="T11" s="159"/>
      <c r="U11" s="159"/>
      <c r="V11" s="83"/>
      <c r="W11" s="83"/>
      <c r="X11" s="83"/>
      <c r="Y11" s="83"/>
      <c r="Z11" s="83"/>
    </row>
    <row r="12" spans="1:26" ht="26.1" customHeight="1">
      <c r="A12" s="159" t="s">
        <v>65</v>
      </c>
      <c r="B12" s="159" t="s">
        <v>385</v>
      </c>
      <c r="C12" s="76" t="s">
        <v>392</v>
      </c>
      <c r="D12" s="159" t="s">
        <v>163</v>
      </c>
      <c r="E12" s="76" t="s">
        <v>616</v>
      </c>
      <c r="F12" s="159" t="s">
        <v>393</v>
      </c>
      <c r="G12" s="76" t="s">
        <v>619</v>
      </c>
      <c r="H12" s="159" t="s">
        <v>394</v>
      </c>
      <c r="I12" s="159" t="s">
        <v>394</v>
      </c>
      <c r="J12" s="159"/>
      <c r="K12" s="159"/>
      <c r="L12" s="159"/>
      <c r="M12" s="159" t="s">
        <v>394</v>
      </c>
      <c r="N12" s="159"/>
      <c r="O12" s="159"/>
      <c r="P12" s="159"/>
      <c r="Q12" s="159"/>
      <c r="R12" s="159"/>
      <c r="S12" s="159"/>
      <c r="T12" s="159"/>
      <c r="U12" s="159"/>
      <c r="V12" s="83"/>
      <c r="W12" s="83"/>
      <c r="X12" s="83"/>
      <c r="Y12" s="83"/>
      <c r="Z12" s="83"/>
    </row>
    <row r="13" spans="1:26" ht="26.1" customHeight="1">
      <c r="A13" s="159" t="s">
        <v>65</v>
      </c>
      <c r="B13" s="159" t="s">
        <v>385</v>
      </c>
      <c r="C13" s="186" t="s">
        <v>395</v>
      </c>
      <c r="D13" s="159" t="s">
        <v>163</v>
      </c>
      <c r="E13" s="76" t="s">
        <v>616</v>
      </c>
      <c r="F13" s="159" t="s">
        <v>396</v>
      </c>
      <c r="G13" s="76" t="s">
        <v>620</v>
      </c>
      <c r="H13" s="159" t="s">
        <v>397</v>
      </c>
      <c r="I13" s="159" t="s">
        <v>397</v>
      </c>
      <c r="J13" s="159"/>
      <c r="K13" s="159"/>
      <c r="L13" s="159"/>
      <c r="M13" s="159" t="s">
        <v>397</v>
      </c>
      <c r="N13" s="159"/>
      <c r="O13" s="159"/>
      <c r="P13" s="159"/>
      <c r="Q13" s="159"/>
      <c r="R13" s="159"/>
      <c r="S13" s="159"/>
      <c r="T13" s="159"/>
      <c r="U13" s="159"/>
      <c r="V13" s="83"/>
      <c r="W13" s="83"/>
      <c r="X13" s="83"/>
      <c r="Y13" s="83"/>
      <c r="Z13" s="83"/>
    </row>
    <row r="14" spans="1:26" ht="26.1" customHeight="1">
      <c r="A14" s="159" t="s">
        <v>65</v>
      </c>
      <c r="B14" s="159" t="s">
        <v>385</v>
      </c>
      <c r="C14" s="76" t="s">
        <v>398</v>
      </c>
      <c r="D14" s="159" t="s">
        <v>163</v>
      </c>
      <c r="E14" s="76" t="s">
        <v>616</v>
      </c>
      <c r="F14" s="159" t="s">
        <v>396</v>
      </c>
      <c r="G14" s="76" t="s">
        <v>620</v>
      </c>
      <c r="H14" s="159" t="s">
        <v>399</v>
      </c>
      <c r="I14" s="159" t="s">
        <v>399</v>
      </c>
      <c r="J14" s="159"/>
      <c r="K14" s="159"/>
      <c r="L14" s="159"/>
      <c r="M14" s="159" t="s">
        <v>399</v>
      </c>
      <c r="N14" s="159"/>
      <c r="O14" s="159"/>
      <c r="P14" s="159"/>
      <c r="Q14" s="159"/>
      <c r="R14" s="159"/>
      <c r="S14" s="159"/>
      <c r="T14" s="159"/>
      <c r="U14" s="159"/>
      <c r="V14" s="83"/>
      <c r="W14" s="83"/>
      <c r="X14" s="83"/>
      <c r="Y14" s="83"/>
      <c r="Z14" s="83"/>
    </row>
    <row r="15" spans="1:26" ht="26.1" customHeight="1">
      <c r="A15" s="159" t="s">
        <v>65</v>
      </c>
      <c r="B15" s="159" t="s">
        <v>400</v>
      </c>
      <c r="C15" s="186" t="s">
        <v>401</v>
      </c>
      <c r="D15" s="159" t="s">
        <v>160</v>
      </c>
      <c r="E15" s="186" t="s">
        <v>621</v>
      </c>
      <c r="F15" s="159" t="s">
        <v>402</v>
      </c>
      <c r="G15" s="186" t="s">
        <v>622</v>
      </c>
      <c r="H15" s="159" t="s">
        <v>403</v>
      </c>
      <c r="I15" s="159" t="s">
        <v>403</v>
      </c>
      <c r="J15" s="159"/>
      <c r="K15" s="159"/>
      <c r="L15" s="159"/>
      <c r="M15" s="159" t="s">
        <v>403</v>
      </c>
      <c r="N15" s="159"/>
      <c r="O15" s="159"/>
      <c r="P15" s="159"/>
      <c r="Q15" s="159"/>
      <c r="R15" s="159"/>
      <c r="S15" s="159"/>
      <c r="T15" s="159"/>
      <c r="U15" s="159"/>
      <c r="V15" s="83"/>
      <c r="W15" s="83"/>
      <c r="X15" s="83"/>
      <c r="Y15" s="83"/>
      <c r="Z15" s="83"/>
    </row>
    <row r="16" spans="1:26" ht="26.1" customHeight="1">
      <c r="A16" s="159" t="s">
        <v>65</v>
      </c>
      <c r="B16" s="159" t="s">
        <v>400</v>
      </c>
      <c r="C16" s="186" t="s">
        <v>404</v>
      </c>
      <c r="D16" s="159" t="s">
        <v>93</v>
      </c>
      <c r="E16" s="186" t="s">
        <v>623</v>
      </c>
      <c r="F16" s="159" t="s">
        <v>405</v>
      </c>
      <c r="G16" s="186" t="s">
        <v>406</v>
      </c>
      <c r="H16" s="159" t="s">
        <v>407</v>
      </c>
      <c r="I16" s="159" t="s">
        <v>407</v>
      </c>
      <c r="J16" s="159"/>
      <c r="K16" s="159"/>
      <c r="L16" s="159"/>
      <c r="M16" s="159" t="s">
        <v>407</v>
      </c>
      <c r="N16" s="159"/>
      <c r="O16" s="159"/>
      <c r="P16" s="159"/>
      <c r="Q16" s="159"/>
      <c r="R16" s="159"/>
      <c r="S16" s="159"/>
      <c r="T16" s="159"/>
      <c r="U16" s="159"/>
      <c r="V16" s="83"/>
      <c r="W16" s="83"/>
      <c r="X16" s="83"/>
      <c r="Y16" s="83"/>
      <c r="Z16" s="83"/>
    </row>
    <row r="17" spans="1:26" ht="26.1" customHeight="1">
      <c r="A17" s="159" t="s">
        <v>65</v>
      </c>
      <c r="B17" s="159" t="s">
        <v>400</v>
      </c>
      <c r="C17" s="186" t="s">
        <v>408</v>
      </c>
      <c r="D17" s="159" t="s">
        <v>95</v>
      </c>
      <c r="E17" s="186" t="s">
        <v>624</v>
      </c>
      <c r="F17" s="159" t="s">
        <v>409</v>
      </c>
      <c r="G17" s="186" t="s">
        <v>625</v>
      </c>
      <c r="H17" s="159" t="s">
        <v>410</v>
      </c>
      <c r="I17" s="159" t="s">
        <v>410</v>
      </c>
      <c r="J17" s="159"/>
      <c r="K17" s="159"/>
      <c r="L17" s="159"/>
      <c r="M17" s="159" t="s">
        <v>410</v>
      </c>
      <c r="N17" s="159"/>
      <c r="O17" s="159"/>
      <c r="P17" s="159"/>
      <c r="Q17" s="159"/>
      <c r="R17" s="159"/>
      <c r="S17" s="159"/>
      <c r="T17" s="159"/>
      <c r="U17" s="159"/>
      <c r="V17" s="83"/>
      <c r="W17" s="83"/>
      <c r="X17" s="83"/>
      <c r="Y17" s="83"/>
      <c r="Z17" s="83"/>
    </row>
    <row r="18" spans="1:26" ht="26.1" customHeight="1">
      <c r="A18" s="159" t="s">
        <v>65</v>
      </c>
      <c r="B18" s="159" t="s">
        <v>400</v>
      </c>
      <c r="C18" s="186" t="s">
        <v>411</v>
      </c>
      <c r="D18" s="159" t="s">
        <v>163</v>
      </c>
      <c r="E18" s="186" t="s">
        <v>616</v>
      </c>
      <c r="F18" s="159" t="s">
        <v>412</v>
      </c>
      <c r="G18" s="186" t="s">
        <v>626</v>
      </c>
      <c r="H18" s="159" t="s">
        <v>413</v>
      </c>
      <c r="I18" s="159" t="s">
        <v>413</v>
      </c>
      <c r="J18" s="159"/>
      <c r="K18" s="159"/>
      <c r="L18" s="159"/>
      <c r="M18" s="159" t="s">
        <v>413</v>
      </c>
      <c r="N18" s="159"/>
      <c r="O18" s="159"/>
      <c r="P18" s="159"/>
      <c r="Q18" s="159"/>
      <c r="R18" s="159"/>
      <c r="S18" s="159"/>
      <c r="T18" s="159"/>
      <c r="U18" s="159"/>
      <c r="V18" s="83"/>
      <c r="W18" s="83"/>
      <c r="X18" s="83"/>
      <c r="Y18" s="83"/>
      <c r="Z18" s="83"/>
    </row>
    <row r="19" spans="1:26" ht="26.1" customHeight="1">
      <c r="A19" s="159" t="s">
        <v>65</v>
      </c>
      <c r="B19" s="159" t="s">
        <v>400</v>
      </c>
      <c r="C19" s="186" t="s">
        <v>414</v>
      </c>
      <c r="D19" s="159" t="s">
        <v>95</v>
      </c>
      <c r="E19" s="186" t="s">
        <v>624</v>
      </c>
      <c r="F19" s="159" t="s">
        <v>415</v>
      </c>
      <c r="G19" s="186" t="s">
        <v>627</v>
      </c>
      <c r="H19" s="159" t="s">
        <v>416</v>
      </c>
      <c r="I19" s="159" t="s">
        <v>416</v>
      </c>
      <c r="J19" s="159"/>
      <c r="K19" s="159"/>
      <c r="L19" s="159"/>
      <c r="M19" s="159" t="s">
        <v>416</v>
      </c>
      <c r="N19" s="159"/>
      <c r="O19" s="159"/>
      <c r="P19" s="159"/>
      <c r="Q19" s="159"/>
      <c r="R19" s="159"/>
      <c r="S19" s="159"/>
      <c r="T19" s="159"/>
      <c r="U19" s="159"/>
      <c r="V19" s="83"/>
      <c r="W19" s="83"/>
      <c r="X19" s="83"/>
      <c r="Y19" s="83"/>
      <c r="Z19" s="83"/>
    </row>
    <row r="20" spans="1:26" ht="26.1" customHeight="1">
      <c r="A20" s="159" t="s">
        <v>65</v>
      </c>
      <c r="B20" s="159" t="s">
        <v>400</v>
      </c>
      <c r="C20" s="186" t="s">
        <v>417</v>
      </c>
      <c r="D20" s="159" t="s">
        <v>95</v>
      </c>
      <c r="E20" s="186" t="s">
        <v>624</v>
      </c>
      <c r="F20" s="159" t="s">
        <v>415</v>
      </c>
      <c r="G20" s="186" t="s">
        <v>627</v>
      </c>
      <c r="H20" s="159" t="s">
        <v>418</v>
      </c>
      <c r="I20" s="159" t="s">
        <v>418</v>
      </c>
      <c r="J20" s="159"/>
      <c r="K20" s="159"/>
      <c r="L20" s="159"/>
      <c r="M20" s="159" t="s">
        <v>418</v>
      </c>
      <c r="N20" s="159"/>
      <c r="O20" s="159"/>
      <c r="P20" s="159"/>
      <c r="Q20" s="159"/>
      <c r="R20" s="159"/>
      <c r="S20" s="159"/>
      <c r="T20" s="159"/>
      <c r="U20" s="159"/>
      <c r="V20" s="83"/>
      <c r="W20" s="83"/>
      <c r="X20" s="83"/>
      <c r="Y20" s="83"/>
      <c r="Z20" s="83"/>
    </row>
    <row r="21" spans="1:26" ht="26.1" customHeight="1">
      <c r="A21" s="159" t="s">
        <v>65</v>
      </c>
      <c r="B21" s="159" t="s">
        <v>400</v>
      </c>
      <c r="C21" s="186" t="s">
        <v>419</v>
      </c>
      <c r="D21" s="159" t="s">
        <v>87</v>
      </c>
      <c r="E21" s="186" t="s">
        <v>628</v>
      </c>
      <c r="F21" s="159" t="s">
        <v>415</v>
      </c>
      <c r="G21" s="186" t="s">
        <v>627</v>
      </c>
      <c r="H21" s="159" t="s">
        <v>420</v>
      </c>
      <c r="I21" s="159" t="s">
        <v>420</v>
      </c>
      <c r="J21" s="159"/>
      <c r="K21" s="159"/>
      <c r="L21" s="159"/>
      <c r="M21" s="159" t="s">
        <v>420</v>
      </c>
      <c r="N21" s="159"/>
      <c r="O21" s="159"/>
      <c r="P21" s="159"/>
      <c r="Q21" s="159"/>
      <c r="R21" s="159"/>
      <c r="S21" s="159"/>
      <c r="T21" s="159"/>
      <c r="U21" s="159"/>
      <c r="V21" s="83"/>
      <c r="W21" s="83"/>
      <c r="X21" s="83"/>
      <c r="Y21" s="83"/>
      <c r="Z21" s="83"/>
    </row>
    <row r="22" spans="1:26" ht="26.1" customHeight="1">
      <c r="A22" s="159" t="s">
        <v>65</v>
      </c>
      <c r="B22" s="159" t="s">
        <v>421</v>
      </c>
      <c r="C22" s="186" t="s">
        <v>422</v>
      </c>
      <c r="D22" s="159" t="s">
        <v>170</v>
      </c>
      <c r="E22" s="186" t="s">
        <v>629</v>
      </c>
      <c r="F22" s="159" t="s">
        <v>423</v>
      </c>
      <c r="G22" s="186" t="s">
        <v>629</v>
      </c>
      <c r="H22" s="159" t="s">
        <v>424</v>
      </c>
      <c r="I22" s="159" t="s">
        <v>424</v>
      </c>
      <c r="J22" s="159"/>
      <c r="K22" s="159"/>
      <c r="L22" s="159"/>
      <c r="M22" s="159" t="s">
        <v>424</v>
      </c>
      <c r="N22" s="159"/>
      <c r="O22" s="159"/>
      <c r="P22" s="159"/>
      <c r="Q22" s="159"/>
      <c r="R22" s="159"/>
      <c r="S22" s="159"/>
      <c r="T22" s="159"/>
      <c r="U22" s="159"/>
      <c r="V22" s="83"/>
      <c r="W22" s="83"/>
      <c r="X22" s="83"/>
      <c r="Y22" s="83"/>
      <c r="Z22" s="83"/>
    </row>
    <row r="23" spans="1:26" ht="26.1" customHeight="1">
      <c r="A23" s="159" t="s">
        <v>65</v>
      </c>
      <c r="B23" s="159" t="s">
        <v>425</v>
      </c>
      <c r="C23" s="186" t="s">
        <v>426</v>
      </c>
      <c r="D23" s="159" t="s">
        <v>163</v>
      </c>
      <c r="E23" s="186" t="s">
        <v>616</v>
      </c>
      <c r="F23" s="159" t="s">
        <v>427</v>
      </c>
      <c r="G23" s="186" t="s">
        <v>426</v>
      </c>
      <c r="H23" s="159" t="s">
        <v>428</v>
      </c>
      <c r="I23" s="159" t="s">
        <v>428</v>
      </c>
      <c r="J23" s="159"/>
      <c r="K23" s="159"/>
      <c r="L23" s="159"/>
      <c r="M23" s="159" t="s">
        <v>428</v>
      </c>
      <c r="N23" s="159"/>
      <c r="O23" s="159"/>
      <c r="P23" s="159"/>
      <c r="Q23" s="159"/>
      <c r="R23" s="159"/>
      <c r="S23" s="159"/>
      <c r="T23" s="159"/>
      <c r="U23" s="159"/>
      <c r="V23" s="83"/>
      <c r="W23" s="83"/>
      <c r="X23" s="83"/>
      <c r="Y23" s="83"/>
      <c r="Z23" s="83"/>
    </row>
    <row r="24" spans="1:26" ht="26.1" customHeight="1">
      <c r="A24" s="159" t="s">
        <v>65</v>
      </c>
      <c r="B24" s="159" t="s">
        <v>425</v>
      </c>
      <c r="C24" s="186" t="s">
        <v>426</v>
      </c>
      <c r="D24" s="159" t="s">
        <v>163</v>
      </c>
      <c r="E24" s="186" t="s">
        <v>616</v>
      </c>
      <c r="F24" s="159" t="s">
        <v>429</v>
      </c>
      <c r="G24" s="186" t="s">
        <v>426</v>
      </c>
      <c r="H24" s="159" t="s">
        <v>430</v>
      </c>
      <c r="I24" s="159" t="s">
        <v>430</v>
      </c>
      <c r="J24" s="159"/>
      <c r="K24" s="159"/>
      <c r="L24" s="159"/>
      <c r="M24" s="159" t="s">
        <v>430</v>
      </c>
      <c r="N24" s="159"/>
      <c r="O24" s="159"/>
      <c r="P24" s="159"/>
      <c r="Q24" s="159"/>
      <c r="R24" s="159"/>
      <c r="S24" s="159"/>
      <c r="T24" s="159"/>
      <c r="U24" s="159"/>
      <c r="V24" s="83"/>
      <c r="W24" s="83"/>
      <c r="X24" s="83"/>
      <c r="Y24" s="83"/>
      <c r="Z24" s="83"/>
    </row>
    <row r="25" spans="1:26" ht="26.1" customHeight="1">
      <c r="A25" s="159" t="s">
        <v>65</v>
      </c>
      <c r="B25" s="159" t="s">
        <v>630</v>
      </c>
      <c r="C25" s="186" t="s">
        <v>431</v>
      </c>
      <c r="D25" s="159" t="s">
        <v>99</v>
      </c>
      <c r="E25" s="186" t="s">
        <v>616</v>
      </c>
      <c r="F25" s="159" t="s">
        <v>429</v>
      </c>
      <c r="G25" s="186" t="s">
        <v>631</v>
      </c>
      <c r="H25" s="162">
        <v>48.76</v>
      </c>
      <c r="I25" s="162">
        <v>48.76</v>
      </c>
      <c r="J25" s="159"/>
      <c r="K25" s="159"/>
      <c r="L25" s="159"/>
      <c r="M25" s="162">
        <v>48.76</v>
      </c>
      <c r="N25" s="159"/>
      <c r="O25" s="159"/>
      <c r="P25" s="159"/>
      <c r="Q25" s="159"/>
      <c r="R25" s="159"/>
      <c r="S25" s="159"/>
      <c r="T25" s="159"/>
      <c r="U25" s="159"/>
      <c r="V25" s="83"/>
      <c r="W25" s="83"/>
      <c r="X25" s="83"/>
      <c r="Y25" s="83"/>
      <c r="Z25" s="83"/>
    </row>
    <row r="26" spans="1:26" ht="26.1" customHeight="1">
      <c r="A26" s="159" t="s">
        <v>65</v>
      </c>
      <c r="B26" s="159" t="s">
        <v>632</v>
      </c>
      <c r="C26" s="186" t="s">
        <v>432</v>
      </c>
      <c r="D26" s="159" t="s">
        <v>163</v>
      </c>
      <c r="E26" s="186" t="s">
        <v>616</v>
      </c>
      <c r="F26" s="159" t="s">
        <v>433</v>
      </c>
      <c r="G26" s="186" t="s">
        <v>633</v>
      </c>
      <c r="H26" s="162">
        <v>2.8</v>
      </c>
      <c r="I26" s="162">
        <v>2.8</v>
      </c>
      <c r="J26" s="159"/>
      <c r="K26" s="159"/>
      <c r="L26" s="159"/>
      <c r="M26" s="162">
        <v>2.8</v>
      </c>
      <c r="N26" s="159"/>
      <c r="O26" s="159"/>
      <c r="P26" s="159"/>
      <c r="Q26" s="159"/>
      <c r="R26" s="159"/>
      <c r="S26" s="159"/>
      <c r="T26" s="159"/>
      <c r="U26" s="159"/>
      <c r="V26" s="83"/>
      <c r="W26" s="83"/>
      <c r="X26" s="83"/>
      <c r="Y26" s="83"/>
      <c r="Z26" s="83"/>
    </row>
    <row r="27" spans="1:26" ht="26.1" customHeight="1">
      <c r="A27" s="159" t="s">
        <v>65</v>
      </c>
      <c r="B27" s="159" t="s">
        <v>634</v>
      </c>
      <c r="C27" s="186" t="s">
        <v>365</v>
      </c>
      <c r="D27" s="159" t="s">
        <v>163</v>
      </c>
      <c r="E27" s="186" t="s">
        <v>616</v>
      </c>
      <c r="F27" s="159" t="s">
        <v>434</v>
      </c>
      <c r="G27" s="76" t="s">
        <v>635</v>
      </c>
      <c r="H27" s="162">
        <v>1</v>
      </c>
      <c r="I27" s="162">
        <v>1</v>
      </c>
      <c r="J27" s="159"/>
      <c r="K27" s="159"/>
      <c r="L27" s="159"/>
      <c r="M27" s="162">
        <v>1</v>
      </c>
      <c r="N27" s="159"/>
      <c r="O27" s="159"/>
      <c r="P27" s="159"/>
      <c r="Q27" s="159"/>
      <c r="R27" s="159"/>
      <c r="S27" s="159"/>
      <c r="T27" s="159"/>
      <c r="U27" s="159"/>
      <c r="V27" s="83"/>
      <c r="W27" s="83"/>
      <c r="X27" s="83"/>
      <c r="Y27" s="83"/>
      <c r="Z27" s="83"/>
    </row>
    <row r="28" spans="1:26" ht="26.1" customHeight="1">
      <c r="A28" s="159" t="s">
        <v>65</v>
      </c>
      <c r="B28" s="159" t="s">
        <v>435</v>
      </c>
      <c r="C28" s="186" t="s">
        <v>436</v>
      </c>
      <c r="D28" s="159" t="s">
        <v>163</v>
      </c>
      <c r="E28" s="186" t="s">
        <v>616</v>
      </c>
      <c r="F28" s="159" t="s">
        <v>437</v>
      </c>
      <c r="G28" s="76" t="s">
        <v>636</v>
      </c>
      <c r="H28" s="162">
        <v>1.18</v>
      </c>
      <c r="I28" s="162">
        <v>1.18</v>
      </c>
      <c r="J28" s="159"/>
      <c r="K28" s="159"/>
      <c r="L28" s="159"/>
      <c r="M28" s="162">
        <v>1.18</v>
      </c>
      <c r="N28" s="159"/>
      <c r="O28" s="159"/>
      <c r="P28" s="159"/>
      <c r="Q28" s="159"/>
      <c r="R28" s="159"/>
      <c r="S28" s="159"/>
      <c r="T28" s="159"/>
      <c r="U28" s="159"/>
      <c r="V28" s="83"/>
      <c r="W28" s="83"/>
      <c r="X28" s="83"/>
      <c r="Y28" s="83"/>
      <c r="Z28" s="83"/>
    </row>
    <row r="29" spans="1:26" ht="26.1" customHeight="1">
      <c r="A29" s="159" t="s">
        <v>65</v>
      </c>
      <c r="B29" s="159" t="s">
        <v>632</v>
      </c>
      <c r="C29" s="186" t="s">
        <v>438</v>
      </c>
      <c r="D29" s="159" t="s">
        <v>163</v>
      </c>
      <c r="E29" s="186" t="s">
        <v>616</v>
      </c>
      <c r="F29" s="159" t="s">
        <v>439</v>
      </c>
      <c r="G29" s="76" t="s">
        <v>637</v>
      </c>
      <c r="H29" s="162">
        <v>1.46</v>
      </c>
      <c r="I29" s="162">
        <v>1.46</v>
      </c>
      <c r="J29" s="159"/>
      <c r="K29" s="159"/>
      <c r="L29" s="159"/>
      <c r="M29" s="162">
        <v>1.46</v>
      </c>
      <c r="N29" s="159"/>
      <c r="O29" s="159"/>
      <c r="P29" s="159"/>
      <c r="Q29" s="159"/>
      <c r="R29" s="159"/>
      <c r="S29" s="159"/>
      <c r="T29" s="159"/>
      <c r="U29" s="159"/>
      <c r="V29" s="83"/>
      <c r="W29" s="83"/>
      <c r="X29" s="83"/>
      <c r="Y29" s="83"/>
      <c r="Z29" s="83"/>
    </row>
    <row r="30" spans="1:26" s="191" customFormat="1" ht="27.75" customHeight="1">
      <c r="A30" s="187" t="s">
        <v>108</v>
      </c>
      <c r="B30" s="187" t="s">
        <v>108</v>
      </c>
      <c r="C30" s="188"/>
      <c r="D30" s="188"/>
      <c r="E30" s="188"/>
      <c r="F30" s="188"/>
      <c r="G30" s="188"/>
      <c r="H30" s="162">
        <v>400.4</v>
      </c>
      <c r="I30" s="162">
        <v>400.4</v>
      </c>
      <c r="J30" s="189"/>
      <c r="K30" s="189"/>
      <c r="L30" s="189"/>
      <c r="M30" s="162">
        <v>400.4</v>
      </c>
      <c r="N30" s="189"/>
      <c r="O30" s="189"/>
      <c r="P30" s="189"/>
      <c r="Q30" s="189"/>
      <c r="R30" s="189"/>
      <c r="S30" s="189"/>
      <c r="T30" s="189"/>
      <c r="U30" s="189" t="s">
        <v>66</v>
      </c>
      <c r="V30" s="190"/>
      <c r="W30" s="190"/>
      <c r="X30" s="190"/>
      <c r="Y30" s="190"/>
      <c r="Z30" s="190"/>
    </row>
  </sheetData>
  <mergeCells count="33">
    <mergeCell ref="Q5:S6"/>
    <mergeCell ref="U5:Z6"/>
    <mergeCell ref="R7:R8"/>
    <mergeCell ref="S7:S8"/>
    <mergeCell ref="T5:T8"/>
    <mergeCell ref="U7:U8"/>
    <mergeCell ref="V7:V8"/>
    <mergeCell ref="A30:B30"/>
    <mergeCell ref="A4:A8"/>
    <mergeCell ref="B4:B8"/>
    <mergeCell ref="C4:C8"/>
    <mergeCell ref="D4:D8"/>
    <mergeCell ref="I7:J7"/>
    <mergeCell ref="F4:F8"/>
    <mergeCell ref="G4:G8"/>
    <mergeCell ref="H5:H8"/>
    <mergeCell ref="K7:K8"/>
    <mergeCell ref="A2:Z2"/>
    <mergeCell ref="A3:I3"/>
    <mergeCell ref="H4:Z4"/>
    <mergeCell ref="I5:P5"/>
    <mergeCell ref="I6:N6"/>
    <mergeCell ref="E4:E8"/>
    <mergeCell ref="W7:W8"/>
    <mergeCell ref="L7:L8"/>
    <mergeCell ref="M7:M8"/>
    <mergeCell ref="N7:N8"/>
    <mergeCell ref="O6:O8"/>
    <mergeCell ref="P6:P8"/>
    <mergeCell ref="Q7:Q8"/>
    <mergeCell ref="X7:X8"/>
    <mergeCell ref="Y7:Y8"/>
    <mergeCell ref="Z7:Z8"/>
  </mergeCells>
  <phoneticPr fontId="2" type="noConversion"/>
  <printOptions horizontalCentered="1"/>
  <pageMargins left="0.39370078740157483" right="0.39370078740157483" top="0.51181102362204722" bottom="0.51181102362204722" header="0.31496062992125984" footer="0.31496062992125984"/>
  <pageSetup paperSize="9" scale="41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13"/>
  <sheetViews>
    <sheetView workbookViewId="0">
      <selection activeCell="B50" sqref="B50"/>
    </sheetView>
  </sheetViews>
  <sheetFormatPr defaultRowHeight="14.25" customHeight="1"/>
  <cols>
    <col min="1" max="1" width="15.42578125" style="65" customWidth="1"/>
    <col min="2" max="2" width="23.42578125" style="65" customWidth="1"/>
    <col min="3" max="3" width="22.42578125" style="65" customWidth="1"/>
    <col min="4" max="4" width="20.7109375" style="65" customWidth="1"/>
    <col min="5" max="5" width="11.140625" style="65" customWidth="1"/>
    <col min="6" max="6" width="15.140625" style="65" customWidth="1"/>
    <col min="7" max="7" width="9.85546875" style="65" customWidth="1"/>
    <col min="8" max="8" width="12.42578125" style="65" customWidth="1"/>
    <col min="9" max="11" width="11.42578125" style="65" customWidth="1"/>
    <col min="12" max="12" width="10" style="65" customWidth="1"/>
    <col min="13" max="13" width="10.5703125" style="65" customWidth="1"/>
    <col min="14" max="14" width="10.28515625" style="65" customWidth="1"/>
    <col min="15" max="15" width="10.42578125" style="65" customWidth="1"/>
    <col min="16" max="17" width="11.140625" style="65" customWidth="1"/>
    <col min="18" max="18" width="9.140625" style="65" customWidth="1"/>
    <col min="19" max="19" width="10.28515625" style="65" customWidth="1"/>
    <col min="20" max="22" width="11.7109375" style="65" customWidth="1"/>
    <col min="23" max="23" width="10.28515625" style="65" customWidth="1"/>
    <col min="24" max="24" width="9.140625" style="65" customWidth="1"/>
    <col min="25" max="16384" width="9.140625" style="65"/>
  </cols>
  <sheetData>
    <row r="1" spans="1:23" s="29" customFormat="1" ht="18" customHeight="1">
      <c r="E1" s="133"/>
      <c r="F1" s="133"/>
      <c r="G1" s="133"/>
      <c r="H1" s="133"/>
      <c r="W1" s="47" t="s">
        <v>440</v>
      </c>
    </row>
    <row r="2" spans="1:23" s="134" customFormat="1" ht="32.1" customHeight="1">
      <c r="A2" s="32" t="s">
        <v>441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3" spans="1:23" s="29" customFormat="1" ht="21" customHeight="1">
      <c r="A3" s="35" t="s">
        <v>145</v>
      </c>
      <c r="B3" s="35"/>
      <c r="C3" s="70"/>
      <c r="D3" s="70"/>
      <c r="E3" s="70"/>
      <c r="F3" s="70"/>
      <c r="G3" s="70"/>
      <c r="H3" s="70"/>
      <c r="W3" s="47" t="s">
        <v>361</v>
      </c>
    </row>
    <row r="4" spans="1:23" ht="15.75" customHeight="1">
      <c r="A4" s="73" t="s">
        <v>442</v>
      </c>
      <c r="B4" s="73" t="s">
        <v>371</v>
      </c>
      <c r="C4" s="73" t="s">
        <v>372</v>
      </c>
      <c r="D4" s="73" t="s">
        <v>443</v>
      </c>
      <c r="E4" s="73" t="s">
        <v>70</v>
      </c>
      <c r="F4" s="73" t="s">
        <v>71</v>
      </c>
      <c r="G4" s="73" t="s">
        <v>444</v>
      </c>
      <c r="H4" s="73" t="s">
        <v>445</v>
      </c>
      <c r="I4" s="73" t="s">
        <v>52</v>
      </c>
      <c r="J4" s="55" t="s">
        <v>446</v>
      </c>
      <c r="K4" s="55"/>
      <c r="L4" s="55"/>
      <c r="M4" s="55"/>
      <c r="N4" s="55" t="s">
        <v>377</v>
      </c>
      <c r="O4" s="55"/>
      <c r="P4" s="55"/>
      <c r="Q4" s="72" t="s">
        <v>58</v>
      </c>
      <c r="R4" s="55" t="s">
        <v>59</v>
      </c>
      <c r="S4" s="55"/>
      <c r="T4" s="55"/>
      <c r="U4" s="55"/>
      <c r="V4" s="55"/>
      <c r="W4" s="55"/>
    </row>
    <row r="5" spans="1:23" ht="17.25" customHeight="1">
      <c r="A5" s="73"/>
      <c r="B5" s="73"/>
      <c r="C5" s="73"/>
      <c r="D5" s="73"/>
      <c r="E5" s="73"/>
      <c r="F5" s="73"/>
      <c r="G5" s="73"/>
      <c r="H5" s="73"/>
      <c r="I5" s="73"/>
      <c r="J5" s="55" t="s">
        <v>55</v>
      </c>
      <c r="K5" s="55"/>
      <c r="L5" s="72" t="s">
        <v>56</v>
      </c>
      <c r="M5" s="72" t="s">
        <v>57</v>
      </c>
      <c r="N5" s="72" t="s">
        <v>55</v>
      </c>
      <c r="O5" s="72" t="s">
        <v>56</v>
      </c>
      <c r="P5" s="72" t="s">
        <v>57</v>
      </c>
      <c r="Q5" s="72"/>
      <c r="R5" s="72" t="s">
        <v>54</v>
      </c>
      <c r="S5" s="72" t="s">
        <v>60</v>
      </c>
      <c r="T5" s="72" t="s">
        <v>447</v>
      </c>
      <c r="U5" s="72" t="s">
        <v>62</v>
      </c>
      <c r="V5" s="72" t="s">
        <v>63</v>
      </c>
      <c r="W5" s="72" t="s">
        <v>64</v>
      </c>
    </row>
    <row r="6" spans="1:23" ht="24">
      <c r="A6" s="73"/>
      <c r="B6" s="73"/>
      <c r="C6" s="73"/>
      <c r="D6" s="73"/>
      <c r="E6" s="73"/>
      <c r="F6" s="73"/>
      <c r="G6" s="73"/>
      <c r="H6" s="73"/>
      <c r="I6" s="73"/>
      <c r="J6" s="158" t="s">
        <v>54</v>
      </c>
      <c r="K6" s="158" t="s">
        <v>448</v>
      </c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</row>
    <row r="7" spans="1:23" ht="15" customHeight="1">
      <c r="A7" s="125">
        <v>1</v>
      </c>
      <c r="B7" s="125">
        <v>2</v>
      </c>
      <c r="C7" s="125">
        <v>3</v>
      </c>
      <c r="D7" s="125">
        <v>4</v>
      </c>
      <c r="E7" s="125">
        <v>5</v>
      </c>
      <c r="F7" s="125">
        <v>6</v>
      </c>
      <c r="G7" s="125">
        <v>7</v>
      </c>
      <c r="H7" s="125">
        <v>8</v>
      </c>
      <c r="I7" s="125">
        <v>9</v>
      </c>
      <c r="J7" s="125">
        <v>10</v>
      </c>
      <c r="K7" s="125">
        <v>11</v>
      </c>
      <c r="L7" s="125">
        <v>12</v>
      </c>
      <c r="M7" s="125">
        <v>13</v>
      </c>
      <c r="N7" s="125">
        <v>14</v>
      </c>
      <c r="O7" s="125">
        <v>15</v>
      </c>
      <c r="P7" s="125">
        <v>16</v>
      </c>
      <c r="Q7" s="125">
        <v>17</v>
      </c>
      <c r="R7" s="125">
        <v>18</v>
      </c>
      <c r="S7" s="125">
        <v>19</v>
      </c>
      <c r="T7" s="125">
        <v>20</v>
      </c>
      <c r="U7" s="125">
        <v>21</v>
      </c>
      <c r="V7" s="125">
        <v>22</v>
      </c>
      <c r="W7" s="125">
        <v>23</v>
      </c>
    </row>
    <row r="8" spans="1:23" ht="30" customHeight="1">
      <c r="A8" s="76" t="s">
        <v>449</v>
      </c>
      <c r="B8" s="159" t="s">
        <v>450</v>
      </c>
      <c r="C8" s="160" t="s">
        <v>451</v>
      </c>
      <c r="D8" s="160" t="s">
        <v>65</v>
      </c>
      <c r="E8" s="125">
        <v>2120104</v>
      </c>
      <c r="F8" s="161" t="s">
        <v>452</v>
      </c>
      <c r="G8" s="125">
        <v>30201</v>
      </c>
      <c r="H8" s="161" t="s">
        <v>453</v>
      </c>
      <c r="I8" s="1">
        <f>J8+R8</f>
        <v>150</v>
      </c>
      <c r="J8" s="1">
        <v>150</v>
      </c>
      <c r="K8" s="1">
        <v>150</v>
      </c>
      <c r="L8" s="162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</row>
    <row r="9" spans="1:23" ht="39" customHeight="1">
      <c r="A9" s="76" t="s">
        <v>449</v>
      </c>
      <c r="B9" s="159" t="s">
        <v>454</v>
      </c>
      <c r="C9" s="160" t="s">
        <v>455</v>
      </c>
      <c r="D9" s="160" t="s">
        <v>65</v>
      </c>
      <c r="E9" s="125">
        <v>2120501</v>
      </c>
      <c r="F9" s="160" t="s">
        <v>456</v>
      </c>
      <c r="G9" s="125">
        <v>30209</v>
      </c>
      <c r="H9" s="161" t="s">
        <v>457</v>
      </c>
      <c r="I9" s="1">
        <f>J9+R9</f>
        <v>300</v>
      </c>
      <c r="J9" s="1">
        <v>300</v>
      </c>
      <c r="K9" s="1">
        <v>300</v>
      </c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</row>
    <row r="10" spans="1:23" ht="30" customHeight="1">
      <c r="A10" s="76" t="s">
        <v>458</v>
      </c>
      <c r="B10" s="159" t="s">
        <v>459</v>
      </c>
      <c r="C10" s="160" t="s">
        <v>460</v>
      </c>
      <c r="D10" s="160" t="s">
        <v>65</v>
      </c>
      <c r="E10" s="125">
        <v>2120501</v>
      </c>
      <c r="F10" s="160" t="s">
        <v>456</v>
      </c>
      <c r="G10" s="125">
        <v>30209</v>
      </c>
      <c r="H10" s="161" t="s">
        <v>457</v>
      </c>
      <c r="I10" s="1">
        <f>J10+R10</f>
        <v>1000</v>
      </c>
      <c r="J10" s="1">
        <v>1000</v>
      </c>
      <c r="K10" s="1">
        <v>1000</v>
      </c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</row>
    <row r="11" spans="1:23" ht="30" customHeight="1">
      <c r="A11" s="76" t="s">
        <v>458</v>
      </c>
      <c r="B11" s="159" t="s">
        <v>461</v>
      </c>
      <c r="C11" s="160" t="s">
        <v>462</v>
      </c>
      <c r="D11" s="160" t="s">
        <v>65</v>
      </c>
      <c r="E11" s="125">
        <v>2120399</v>
      </c>
      <c r="F11" s="160" t="s">
        <v>463</v>
      </c>
      <c r="G11" s="125">
        <v>30201</v>
      </c>
      <c r="H11" s="161" t="s">
        <v>453</v>
      </c>
      <c r="I11" s="1">
        <f>J11+R11</f>
        <v>1000</v>
      </c>
      <c r="J11" s="1">
        <v>1000</v>
      </c>
      <c r="K11" s="1">
        <v>1000</v>
      </c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</row>
    <row r="12" spans="1:23" ht="23.25" customHeight="1">
      <c r="A12" s="163" t="s">
        <v>108</v>
      </c>
      <c r="B12" s="99"/>
      <c r="C12" s="112"/>
      <c r="D12" s="112"/>
      <c r="E12" s="112"/>
      <c r="F12" s="112"/>
      <c r="G12" s="112"/>
      <c r="H12" s="164"/>
      <c r="I12" s="2">
        <f>SUM(I8:I11)</f>
        <v>2450</v>
      </c>
      <c r="J12" s="2">
        <f>SUM(J8:J11)</f>
        <v>2450</v>
      </c>
      <c r="K12" s="2">
        <f>SUM(K8:K11)</f>
        <v>2450</v>
      </c>
      <c r="L12" s="165" t="s">
        <v>66</v>
      </c>
      <c r="M12" s="165" t="s">
        <v>66</v>
      </c>
      <c r="N12" s="165" t="s">
        <v>66</v>
      </c>
      <c r="O12" s="165"/>
      <c r="P12" s="165"/>
      <c r="Q12" s="165" t="s">
        <v>66</v>
      </c>
      <c r="R12" s="165" t="s">
        <v>66</v>
      </c>
      <c r="S12" s="165" t="s">
        <v>66</v>
      </c>
      <c r="T12" s="165" t="s">
        <v>66</v>
      </c>
      <c r="U12" s="165"/>
      <c r="V12" s="165" t="s">
        <v>66</v>
      </c>
      <c r="W12" s="165" t="s">
        <v>66</v>
      </c>
    </row>
    <row r="13" spans="1:23" s="45" customFormat="1" ht="23.1" customHeight="1"/>
  </sheetData>
  <mergeCells count="28">
    <mergeCell ref="U5:U6"/>
    <mergeCell ref="V5:V6"/>
    <mergeCell ref="W5:W6"/>
    <mergeCell ref="O5:O6"/>
    <mergeCell ref="P5:P6"/>
    <mergeCell ref="Q4:Q6"/>
    <mergeCell ref="R5:R6"/>
    <mergeCell ref="S5:S6"/>
    <mergeCell ref="T5:T6"/>
    <mergeCell ref="A12:H12"/>
    <mergeCell ref="A4:A6"/>
    <mergeCell ref="B4:B6"/>
    <mergeCell ref="C4:C6"/>
    <mergeCell ref="D4:D6"/>
    <mergeCell ref="E4:E6"/>
    <mergeCell ref="F4:F6"/>
    <mergeCell ref="G4:G6"/>
    <mergeCell ref="H4:H6"/>
    <mergeCell ref="J5:K5"/>
    <mergeCell ref="I4:I6"/>
    <mergeCell ref="L5:L6"/>
    <mergeCell ref="M5:M6"/>
    <mergeCell ref="N5:N6"/>
    <mergeCell ref="A2:W2"/>
    <mergeCell ref="A3:H3"/>
    <mergeCell ref="J4:M4"/>
    <mergeCell ref="N4:P4"/>
    <mergeCell ref="R4:W4"/>
  </mergeCells>
  <phoneticPr fontId="2" type="noConversion"/>
  <printOptions horizontalCentered="1"/>
  <pageMargins left="0.39370078740157483" right="0.39370078740157483" top="0.51181102362204722" bottom="0.51181102362204722" header="0.31496062992125984" footer="0.31496062992125984"/>
  <pageSetup paperSize="9" scale="61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1</vt:i4>
      </vt:variant>
    </vt:vector>
  </HeadingPairs>
  <TitlesOfParts>
    <vt:vector size="19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财政拨款支出明细表（按经济科目分类）02-3</vt:lpstr>
      <vt:lpstr>一般公共预算“三公”经费支出预算表03</vt:lpstr>
      <vt:lpstr>基本支出预算表04</vt:lpstr>
      <vt:lpstr>项目支出预算表05-1</vt:lpstr>
      <vt:lpstr>项目支出绩效目标表（本次下达）05-2</vt:lpstr>
      <vt:lpstr>项目支出绩效目标表（另文下达）05-3</vt:lpstr>
      <vt:lpstr>政府性基金预算支出预算表06</vt:lpstr>
      <vt:lpstr> 国有资本经营预算支出预算表07</vt:lpstr>
      <vt:lpstr>部门政府采购预算表08</vt:lpstr>
      <vt:lpstr>政府购买服务预算表09</vt:lpstr>
      <vt:lpstr>区对下转移支付预算表10-1</vt:lpstr>
      <vt:lpstr>区对下转移支付绩效目标10-2</vt:lpstr>
      <vt:lpstr>新增资产配置表11</vt:lpstr>
      <vt:lpstr>'财政拨款收支预算总表02-1'!Print_Titles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深山里的特种兵</dc:creator>
  <cp:lastModifiedBy>特种兵 深山里的</cp:lastModifiedBy>
  <cp:lastPrinted>2021-01-13T07:07:30Z</cp:lastPrinted>
  <dcterms:created xsi:type="dcterms:W3CDTF">2020-01-11T06:24:04Z</dcterms:created>
  <dcterms:modified xsi:type="dcterms:W3CDTF">2023-11-17T13:19:30Z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KSOReadingLayout">
    <vt:bool>true</vt:bool>
  </property>
  <property fmtid="{D5CDD505-2E9C-101B-9397-08002B2CF9AE}" pid="4" name="ICV">
    <vt:lpwstr>BA71FD4CDA26432B998BD360132A7EBF</vt:lpwstr>
  </property>
</Properties>
</file>