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7970" windowHeight="576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绩效目标表" sheetId="10" r:id="rId10"/>
    <sheet name="政府采购表" sheetId="13" r:id="rId11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14210" fullCalcOnLoad="1"/>
</workbook>
</file>

<file path=xl/calcChain.xml><?xml version="1.0" encoding="utf-8"?>
<calcChain xmlns="http://schemas.openxmlformats.org/spreadsheetml/2006/main">
  <c r="F8" i="8"/>
  <c r="G9" i="6"/>
  <c r="G10"/>
  <c r="E10" i="5"/>
  <c r="F10"/>
  <c r="E12"/>
  <c r="G10"/>
  <c r="J10"/>
  <c r="P10"/>
  <c r="E13"/>
  <c r="G11"/>
  <c r="C14" i="2"/>
  <c r="F11" i="5"/>
  <c r="E11"/>
  <c r="C28" i="3"/>
  <c r="D9" i="8"/>
  <c r="D10"/>
  <c r="D11"/>
  <c r="D12"/>
  <c r="D13"/>
  <c r="D14"/>
  <c r="D15"/>
  <c r="D16"/>
  <c r="D17"/>
  <c r="D18"/>
  <c r="D19"/>
  <c r="D20"/>
  <c r="D21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E8"/>
  <c r="D8"/>
  <c r="F22"/>
  <c r="E22"/>
  <c r="D22"/>
  <c r="D114"/>
  <c r="E114"/>
  <c r="F10" i="6"/>
  <c r="E10"/>
  <c r="F11"/>
  <c r="E11"/>
  <c r="F12"/>
  <c r="E12"/>
  <c r="F13"/>
  <c r="E13"/>
  <c r="E14"/>
  <c r="E15"/>
  <c r="F16"/>
  <c r="E16"/>
  <c r="E17"/>
  <c r="F18"/>
  <c r="E18"/>
  <c r="F19"/>
  <c r="E19"/>
  <c r="F20"/>
  <c r="E20"/>
  <c r="F21"/>
  <c r="E21"/>
  <c r="E22"/>
  <c r="F23"/>
  <c r="E23"/>
  <c r="F49"/>
  <c r="E49"/>
  <c r="E50"/>
  <c r="E51"/>
  <c r="F52"/>
  <c r="E52"/>
  <c r="E53"/>
  <c r="F54"/>
  <c r="E54"/>
  <c r="F14"/>
  <c r="F15"/>
  <c r="F17"/>
  <c r="F22"/>
  <c r="F50"/>
  <c r="F51"/>
  <c r="F53"/>
  <c r="F24"/>
  <c r="E24"/>
  <c r="H10" i="5"/>
  <c r="I10"/>
  <c r="L10"/>
  <c r="M10"/>
  <c r="N10"/>
  <c r="F114" i="8"/>
  <c r="F9" i="6"/>
  <c r="E9"/>
</calcChain>
</file>

<file path=xl/sharedStrings.xml><?xml version="1.0" encoding="utf-8"?>
<sst xmlns="http://schemas.openxmlformats.org/spreadsheetml/2006/main" count="664" uniqueCount="385">
  <si>
    <t>6-1 部门财务收支总体情况表</t>
  </si>
  <si>
    <t>单位名称：XX部门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</si>
  <si>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</si>
  <si>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</si>
  <si>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</si>
  <si>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</si>
  <si>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</si>
  <si>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</si>
  <si>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</si>
  <si>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</si>
  <si>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</si>
  <si>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</si>
  <si>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</si>
  <si>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</si>
  <si>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</si>
  <si>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</si>
  <si>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</si>
  <si>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</si>
  <si>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</si>
  <si>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</si>
  <si>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</si>
  <si>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</si>
  <si>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</si>
  <si>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</si>
  <si>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</si>
  <si>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</si>
  <si>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</si>
  <si>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</si>
  <si>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</si>
  <si>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</si>
  <si>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</si>
  <si>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</si>
  <si>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</si>
  <si>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</si>
  <si>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</si>
  <si>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</si>
  <si>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</si>
  <si>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</si>
  <si>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</si>
  <si>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</si>
  <si>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</si>
  <si>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</si>
  <si>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</si>
  <si>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</si>
  <si>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</si>
  <si>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</si>
  <si>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</si>
  <si>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</si>
  <si>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</si>
  <si>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</si>
  <si>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</si>
  <si>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</si>
  <si>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</si>
  <si>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</si>
  <si>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</si>
  <si>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</si>
  <si>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</si>
  <si>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</si>
  <si>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</si>
  <si>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</si>
  <si>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</si>
  <si>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合计</t>
  </si>
  <si>
    <t>工资福利支出</t>
  </si>
  <si>
    <t>商品和服务支出</t>
  </si>
  <si>
    <t>对个人和家庭的补助</t>
  </si>
  <si>
    <t>小计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</si>
  <si>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</si>
  <si>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</si>
  <si>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</si>
  <si>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</si>
  <si>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</si>
  <si>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</si>
  <si>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</si>
  <si>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</si>
  <si>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</si>
  <si>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</si>
  <si>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</si>
  <si>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</si>
  <si>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</si>
  <si>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</si>
  <si>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</si>
  <si>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</si>
  <si>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</si>
  <si>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</si>
  <si>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</si>
  <si>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</si>
  <si>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</si>
  <si>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</si>
  <si>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</si>
  <si>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</si>
  <si>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</si>
  <si>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</si>
  <si>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</si>
  <si>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</si>
  <si>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</si>
  <si>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</si>
  <si>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</si>
  <si>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</si>
  <si>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</si>
  <si>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</si>
  <si>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</si>
  <si>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</si>
  <si>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</si>
  <si>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</si>
  <si>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</si>
  <si>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</si>
  <si>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</si>
  <si>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</si>
  <si>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</si>
  <si>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</si>
  <si>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</si>
  <si>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</si>
  <si>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</si>
  <si>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</si>
  <si>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</si>
  <si>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</si>
  <si>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</si>
  <si>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</si>
  <si>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</si>
  <si>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</si>
  <si>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</si>
  <si>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</si>
  <si>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</si>
  <si>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</si>
  <si>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</si>
  <si>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</si>
  <si>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</si>
  <si>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</si>
  <si>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</si>
  <si>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</si>
  <si>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</si>
  <si>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</si>
  <si>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</si>
  <si>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</si>
  <si>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</si>
  <si>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</si>
  <si>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</si>
  <si>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</si>
  <si>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</si>
  <si>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</si>
  <si>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</si>
  <si>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</si>
  <si>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</si>
  <si>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</si>
  <si>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</si>
  <si>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</si>
  <si>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</si>
  <si>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</si>
  <si>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</si>
  <si>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</si>
  <si>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</si>
  <si>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</si>
  <si>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</si>
  <si>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</si>
  <si>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</si>
  <si>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</si>
  <si>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</si>
  <si>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</si>
  <si>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</si>
  <si>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</si>
  <si>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</si>
  <si>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</si>
  <si>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</si>
  <si>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</si>
  <si>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</si>
  <si>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</si>
  <si>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</si>
  <si>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</si>
  <si>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</si>
  <si>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</si>
  <si>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</si>
  <si>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</si>
  <si>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</si>
  <si>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</si>
  <si>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</si>
  <si>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</si>
  <si>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</si>
  <si>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</si>
  <si>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</si>
  <si>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</si>
  <si>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</si>
  <si>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</si>
  <si>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</si>
  <si>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</si>
  <si>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</si>
  <si>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</si>
  <si>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</si>
  <si>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</si>
  <si>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</si>
  <si>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</si>
  <si>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</si>
  <si>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</si>
  <si>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</si>
  <si>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</si>
  <si>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</si>
  <si>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</si>
  <si>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</si>
  <si>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</si>
  <si>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</si>
  <si>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</si>
  <si>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</si>
  <si>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</si>
  <si>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    </t>
  </si>
  <si>
    <t xml:space="preserve">301 </t>
  </si>
  <si>
    <t>基本工资</t>
  </si>
  <si>
    <t>津贴补贴</t>
  </si>
  <si>
    <t>住房公积金</t>
  </si>
  <si>
    <t>奖金</t>
  </si>
  <si>
    <t>其他工资福利支出</t>
  </si>
  <si>
    <t>伙食补助费</t>
  </si>
  <si>
    <t>绩效工资</t>
  </si>
  <si>
    <t>机关事业单位基本养老保险缴费</t>
  </si>
  <si>
    <t>会议费</t>
  </si>
  <si>
    <t>职业年金缴费</t>
  </si>
  <si>
    <t>培训费</t>
  </si>
  <si>
    <t>职工基本医疗保险缴费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</si>
  <si>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</si>
  <si>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</si>
  <si>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</si>
  <si>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</si>
  <si>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</si>
  <si>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</si>
  <si>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</si>
  <si>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</si>
  <si>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</si>
  <si>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</si>
  <si>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</si>
  <si>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>印刷费</t>
  </si>
  <si>
    <t>咨询费</t>
  </si>
  <si>
    <t>基础设施建设</t>
  </si>
  <si>
    <t>手续费</t>
  </si>
  <si>
    <t>公务用车购置</t>
  </si>
  <si>
    <t>水费</t>
  </si>
  <si>
    <t>电费</t>
  </si>
  <si>
    <t>邮电费</t>
  </si>
  <si>
    <t>大型修缮</t>
  </si>
  <si>
    <t>取暖费</t>
  </si>
  <si>
    <t>其他资本性支出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</si>
  <si>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</si>
  <si>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</si>
  <si>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</si>
  <si>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</si>
  <si>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</si>
  <si>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</si>
  <si>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</si>
  <si>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</si>
  <si>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</si>
  <si>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</si>
  <si>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</si>
  <si>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</si>
  <si>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</si>
  <si>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</si>
  <si>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</si>
  <si>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303 </t>
  </si>
  <si>
    <t>离休费</t>
  </si>
  <si>
    <t>退休费</t>
  </si>
  <si>
    <t>退职（役）费</t>
  </si>
  <si>
    <t>抚恤金</t>
  </si>
  <si>
    <t>助学金</t>
  </si>
  <si>
    <t>生活补助</t>
  </si>
  <si>
    <t>个人农业生产补贴</t>
  </si>
  <si>
    <t>救济费</t>
  </si>
  <si>
    <t>医疗费补助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</si>
  <si>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</si>
  <si>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</si>
  <si>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</si>
  <si>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</si>
  <si>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</si>
  <si>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</si>
  <si>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</si>
  <si>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</si>
  <si>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</si>
  <si>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</si>
  <si>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</si>
  <si>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309 </t>
  </si>
  <si>
    <t>资本性支出（基本建设）</t>
  </si>
  <si>
    <t>房屋建筑物购建</t>
  </si>
  <si>
    <t>办公设备购置</t>
  </si>
  <si>
    <t>专用设备购置</t>
  </si>
  <si>
    <t>信息网络及软件购置更新</t>
  </si>
  <si>
    <t>物资储备</t>
  </si>
  <si>
    <t xml:space="preserve">19  </t>
  </si>
  <si>
    <t>其他交通工具购置</t>
  </si>
  <si>
    <t xml:space="preserve">21  </t>
  </si>
  <si>
    <t>文物和陈列品购置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</si>
  <si>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</si>
  <si>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</si>
  <si>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</si>
  <si>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</si>
  <si>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</si>
  <si>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</si>
  <si>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</si>
  <si>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</si>
  <si>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</si>
  <si>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</si>
  <si>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</si>
  <si>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</si>
  <si>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</si>
  <si>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</si>
  <si>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</si>
  <si>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</si>
  <si>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</si>
  <si>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</si>
  <si>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</si>
  <si>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</si>
  <si>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</si>
  <si>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</si>
  <si>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</si>
  <si>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</si>
  <si>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</si>
  <si>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</si>
  <si>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</si>
  <si>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</si>
  <si>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</si>
  <si>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</si>
  <si>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</si>
  <si>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</si>
  <si>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</si>
  <si>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</si>
  <si>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</si>
  <si>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</si>
  <si>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</si>
  <si>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</si>
  <si>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</si>
  <si>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</si>
  <si>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</si>
  <si>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</si>
  <si>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</si>
  <si>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</si>
  <si>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</si>
  <si>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</si>
  <si>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</si>
  <si>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</si>
  <si>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</si>
  <si>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</si>
  <si>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行政运行</t>
    <phoneticPr fontId="21" type="noConversion"/>
  </si>
  <si>
    <t>对机关事业单位基本养老保险基金的补助</t>
    <phoneticPr fontId="21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</si>
  <si>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厉行节约，压缩支出。</t>
    <phoneticPr fontId="21" type="noConversion"/>
  </si>
  <si>
    <t>台</t>
    <phoneticPr fontId="21" type="noConversion"/>
  </si>
  <si>
    <t>小计</t>
    <phoneticPr fontId="21" type="noConversion"/>
  </si>
  <si>
    <t>合计（6=7+11+15）</t>
    <phoneticPr fontId="21" type="noConversion"/>
  </si>
  <si>
    <t>合计 （5=6+16）</t>
    <phoneticPr fontId="21" type="noConversion"/>
  </si>
  <si>
    <t>01</t>
    <phoneticPr fontId="21" type="noConversion"/>
  </si>
  <si>
    <t>07</t>
    <phoneticPr fontId="21" type="noConversion"/>
  </si>
  <si>
    <t>项目1</t>
    <phoneticPr fontId="21" type="noConversion"/>
  </si>
  <si>
    <t>项目2</t>
    <phoneticPr fontId="21" type="noConversion"/>
  </si>
  <si>
    <t>6-10 项目支出绩效目标表</t>
    <phoneticPr fontId="21" type="noConversion"/>
  </si>
  <si>
    <t>6-11 部门政府采购情况表</t>
    <phoneticPr fontId="21" type="noConversion"/>
  </si>
  <si>
    <t>6-8  财政拨款支出明细表（按经济科目分类）</t>
    <phoneticPr fontId="21" type="noConversion"/>
  </si>
  <si>
    <t>单位名称：</t>
    <phoneticPr fontId="21" type="noConversion"/>
  </si>
  <si>
    <t>曲靖市公安局经济技术开发区分局交警大队</t>
    <phoneticPr fontId="21" type="noConversion"/>
  </si>
  <si>
    <t>单位名称：曲靖市公安局经济技术开发区分局交警大队</t>
    <phoneticPr fontId="21" type="noConversion"/>
  </si>
  <si>
    <t>单位名称：曲靖市公安局经济技术开发区分局交警大队</t>
    <phoneticPr fontId="21" type="noConversion"/>
  </si>
  <si>
    <t>单位名称：曲靖市公安局经济技术开发区分局交警大队</t>
    <phoneticPr fontId="21" type="noConversion"/>
  </si>
  <si>
    <r>
      <t>0</t>
    </r>
    <r>
      <rPr>
        <sz val="10"/>
        <color indexed="8"/>
        <rFont val="宋体"/>
        <charset val="134"/>
      </rPr>
      <t>2</t>
    </r>
    <phoneticPr fontId="21" type="noConversion"/>
  </si>
  <si>
    <r>
      <t>1</t>
    </r>
    <r>
      <rPr>
        <sz val="10"/>
        <color indexed="8"/>
        <rFont val="宋体"/>
        <charset val="134"/>
      </rPr>
      <t>2</t>
    </r>
    <phoneticPr fontId="21" type="noConversion"/>
  </si>
  <si>
    <t>道路交通管理</t>
    <phoneticPr fontId="21" type="noConversion"/>
  </si>
  <si>
    <r>
      <t>0</t>
    </r>
    <r>
      <rPr>
        <sz val="10"/>
        <color indexed="8"/>
        <rFont val="宋体"/>
        <charset val="134"/>
      </rPr>
      <t>5</t>
    </r>
    <phoneticPr fontId="21" type="noConversion"/>
  </si>
  <si>
    <r>
      <t>2</t>
    </r>
    <r>
      <rPr>
        <sz val="10"/>
        <color indexed="8"/>
        <rFont val="宋体"/>
        <charset val="134"/>
      </rPr>
      <t>7</t>
    </r>
    <phoneticPr fontId="21" type="noConversion"/>
  </si>
  <si>
    <r>
      <t>0</t>
    </r>
    <r>
      <rPr>
        <sz val="10"/>
        <color indexed="8"/>
        <rFont val="宋体"/>
        <charset val="134"/>
      </rPr>
      <t>2</t>
    </r>
    <phoneticPr fontId="21" type="noConversion"/>
  </si>
  <si>
    <t>对工商保险基金的补助</t>
    <phoneticPr fontId="21" type="noConversion"/>
  </si>
  <si>
    <r>
      <t>1</t>
    </r>
    <r>
      <rPr>
        <sz val="10"/>
        <color indexed="8"/>
        <rFont val="宋体"/>
        <charset val="134"/>
      </rPr>
      <t>1</t>
    </r>
    <phoneticPr fontId="21" type="noConversion"/>
  </si>
  <si>
    <r>
      <t>0</t>
    </r>
    <r>
      <rPr>
        <sz val="10"/>
        <color indexed="8"/>
        <rFont val="宋体"/>
        <charset val="134"/>
      </rPr>
      <t>1</t>
    </r>
    <phoneticPr fontId="21" type="noConversion"/>
  </si>
  <si>
    <t>11</t>
    <phoneticPr fontId="21" type="noConversion"/>
  </si>
  <si>
    <t>03</t>
    <phoneticPr fontId="21" type="noConversion"/>
  </si>
  <si>
    <t>02</t>
    <phoneticPr fontId="21" type="noConversion"/>
  </si>
  <si>
    <t>01</t>
    <phoneticPr fontId="21" type="noConversion"/>
  </si>
  <si>
    <t>行政单位医疗</t>
    <phoneticPr fontId="21" type="noConversion"/>
  </si>
  <si>
    <t>公务员医疗补助</t>
    <phoneticPr fontId="21" type="noConversion"/>
  </si>
  <si>
    <t>住房公积金</t>
    <phoneticPr fontId="21" type="noConversion"/>
  </si>
  <si>
    <t>单位名称：曲靖市公安局经济技术开发区分局交警大队</t>
    <phoneticPr fontId="21" type="noConversion"/>
  </si>
  <si>
    <r>
      <rPr>
        <sz val="10"/>
        <rFont val="宋体"/>
        <charset val="134"/>
      </rPr>
      <t>单位名称：</t>
    </r>
    <r>
      <rPr>
        <sz val="9"/>
        <rFont val="宋体"/>
        <charset val="134"/>
      </rPr>
      <t>曲靖市公安局经济技术开发区分局交警大队</t>
    </r>
    <phoneticPr fontId="21" type="noConversion"/>
  </si>
  <si>
    <t>部门：曲靖市公安局经济技术开发区分局交警大队</t>
    <phoneticPr fontId="21" type="noConversion"/>
  </si>
  <si>
    <t>曲靖市公安局经济技术开发区分局交警大队</t>
  </si>
  <si>
    <t>警务通终端购置</t>
    <phoneticPr fontId="21" type="noConversion"/>
  </si>
  <si>
    <t>4G执法记录仪</t>
    <phoneticPr fontId="21" type="noConversion"/>
  </si>
  <si>
    <t>警示教育中心改造</t>
    <phoneticPr fontId="21" type="noConversion"/>
  </si>
  <si>
    <t>电算化会计</t>
    <phoneticPr fontId="21" type="noConversion"/>
  </si>
  <si>
    <t>协管员被装</t>
    <phoneticPr fontId="21" type="noConversion"/>
  </si>
  <si>
    <t>办公设备采购</t>
    <phoneticPr fontId="21" type="noConversion"/>
  </si>
  <si>
    <t>事故现场勘查设备</t>
    <phoneticPr fontId="21" type="noConversion"/>
  </si>
  <si>
    <t>警务核查终端</t>
    <phoneticPr fontId="21" type="noConversion"/>
  </si>
  <si>
    <t>红绿灯维护项目</t>
    <phoneticPr fontId="21" type="noConversion"/>
  </si>
  <si>
    <t>批</t>
    <phoneticPr fontId="21" type="noConversion"/>
  </si>
  <si>
    <t>台</t>
    <phoneticPr fontId="21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</si>
</sst>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#,##0.00_ ;[Red]\-#,##0.00\ "/>
    <numFmt numFmtId="178" formatCode="#,##0.00_ "/>
    <numFmt numFmtId="179" formatCode="0.00_);\(0.00\)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family val="3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family val="3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>
      <alignment vertical="center"/>
    </xf>
    <xf numFmtId="0" fontId="20" fillId="0" borderId="0"/>
    <xf numFmtId="0" fontId="16" fillId="0" borderId="0"/>
    <xf numFmtId="0" fontId="16" fillId="0" borderId="0">
      <alignment vertical="center"/>
    </xf>
    <xf numFmtId="0" fontId="1" fillId="0" borderId="0"/>
  </cellStyleXfs>
  <cellXfs count="18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2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3" applyFont="1" applyFill="1" applyAlignment="1">
      <alignment horizontal="center" wrapText="1"/>
    </xf>
    <xf numFmtId="0" fontId="1" fillId="0" borderId="0" xfId="3" applyFont="1" applyFill="1" applyAlignment="1">
      <alignment wrapText="1"/>
    </xf>
    <xf numFmtId="0" fontId="1" fillId="0" borderId="0" xfId="3" applyFont="1" applyFill="1"/>
    <xf numFmtId="0" fontId="16" fillId="0" borderId="1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vertical="center"/>
    </xf>
    <xf numFmtId="0" fontId="16" fillId="0" borderId="1" xfId="3" applyFill="1" applyBorder="1"/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vertical="center"/>
    </xf>
    <xf numFmtId="0" fontId="17" fillId="0" borderId="0" xfId="2" applyFont="1" applyFill="1" applyBorder="1" applyAlignment="1"/>
    <xf numFmtId="0" fontId="0" fillId="0" borderId="1" xfId="0" applyBorder="1"/>
    <xf numFmtId="0" fontId="2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vertical="center"/>
    </xf>
    <xf numFmtId="178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left"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9" fillId="0" borderId="1" xfId="5" applyNumberFormat="1" applyFont="1" applyFill="1" applyBorder="1" applyAlignment="1" applyProtection="1">
      <alignment vertical="center"/>
    </xf>
    <xf numFmtId="178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8" fontId="2" fillId="0" borderId="2" xfId="5" applyNumberFormat="1" applyFont="1" applyFill="1" applyBorder="1" applyAlignment="1" applyProtection="1">
      <alignment horizontal="right" vertical="center"/>
    </xf>
    <xf numFmtId="0" fontId="2" fillId="0" borderId="2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7" fontId="14" fillId="0" borderId="7" xfId="5" applyNumberFormat="1" applyFont="1" applyFill="1" applyBorder="1" applyAlignment="1" applyProtection="1">
      <alignment horizontal="right" vertical="center"/>
    </xf>
    <xf numFmtId="49" fontId="0" fillId="0" borderId="1" xfId="0" applyNumberFormat="1" applyBorder="1"/>
    <xf numFmtId="0" fontId="17" fillId="0" borderId="0" xfId="2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/>
    </xf>
    <xf numFmtId="0" fontId="17" fillId="0" borderId="0" xfId="2" applyFont="1" applyFill="1" applyBorder="1" applyAlignment="1">
      <alignment horizontal="left"/>
    </xf>
    <xf numFmtId="0" fontId="10" fillId="0" borderId="3" xfId="2" applyFont="1" applyFill="1" applyBorder="1" applyAlignment="1" applyProtection="1">
      <alignment horizontal="center" vertical="center" wrapText="1" readingOrder="1"/>
      <protection locked="0"/>
    </xf>
    <xf numFmtId="0" fontId="10" fillId="0" borderId="3" xfId="2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2" applyFont="1" applyFill="1" applyBorder="1" applyAlignment="1" applyProtection="1">
      <alignment vertical="center" wrapText="1" readingOrder="1"/>
      <protection locked="0"/>
    </xf>
    <xf numFmtId="0" fontId="10" fillId="0" borderId="1" xfId="2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49" fontId="1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/>
    <xf numFmtId="179" fontId="1" fillId="0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 applyProtection="1">
      <alignment vertical="center" wrapText="1" readingOrder="1"/>
      <protection locked="0"/>
    </xf>
    <xf numFmtId="0" fontId="10" fillId="0" borderId="6" xfId="2" applyFont="1" applyFill="1" applyBorder="1" applyAlignment="1" applyProtection="1">
      <alignment vertical="center" wrapText="1" readingOrder="1"/>
      <protection locked="0"/>
    </xf>
    <xf numFmtId="0" fontId="10" fillId="0" borderId="12" xfId="2" applyFont="1" applyFill="1" applyBorder="1" applyAlignment="1" applyProtection="1">
      <alignment vertical="center" wrapText="1" readingOrder="1"/>
      <protection locked="0"/>
    </xf>
    <xf numFmtId="0" fontId="10" fillId="0" borderId="17" xfId="2" applyFont="1" applyFill="1" applyBorder="1" applyAlignment="1" applyProtection="1">
      <alignment vertical="center" wrapText="1" readingOrder="1"/>
      <protection locked="0"/>
    </xf>
    <xf numFmtId="0" fontId="10" fillId="0" borderId="7" xfId="2" applyFont="1" applyFill="1" applyBorder="1" applyAlignment="1" applyProtection="1">
      <alignment vertical="center" wrapText="1" readingOrder="1"/>
      <protection locked="0"/>
    </xf>
    <xf numFmtId="0" fontId="10" fillId="0" borderId="10" xfId="2" applyFont="1" applyFill="1" applyBorder="1" applyAlignment="1" applyProtection="1">
      <alignment vertical="center" wrapText="1" readingOrder="1"/>
      <protection locked="0"/>
    </xf>
    <xf numFmtId="0" fontId="22" fillId="0" borderId="13" xfId="2" applyFont="1" applyFill="1" applyBorder="1" applyAlignment="1" applyProtection="1">
      <alignment vertical="center" wrapText="1"/>
      <protection locked="0"/>
    </xf>
    <xf numFmtId="0" fontId="22" fillId="0" borderId="18" xfId="2" applyFont="1" applyFill="1" applyBorder="1" applyAlignment="1" applyProtection="1">
      <alignment vertical="center" wrapText="1"/>
      <protection locked="0"/>
    </xf>
    <xf numFmtId="0" fontId="22" fillId="0" borderId="17" xfId="2" applyFont="1" applyFill="1" applyBorder="1" applyAlignment="1" applyProtection="1">
      <alignment vertical="center" wrapText="1"/>
      <protection locked="0"/>
    </xf>
    <xf numFmtId="0" fontId="22" fillId="0" borderId="0" xfId="2" applyFont="1" applyFill="1" applyBorder="1" applyAlignment="1">
      <alignment vertical="center" wrapText="1"/>
    </xf>
    <xf numFmtId="0" fontId="22" fillId="0" borderId="19" xfId="2" applyFont="1" applyFill="1" applyBorder="1" applyAlignment="1" applyProtection="1">
      <alignment vertical="center" wrapText="1"/>
      <protection locked="0"/>
    </xf>
    <xf numFmtId="0" fontId="22" fillId="0" borderId="7" xfId="2" applyFont="1" applyFill="1" applyBorder="1" applyAlignment="1" applyProtection="1">
      <alignment vertical="center" wrapText="1"/>
      <protection locked="0"/>
    </xf>
    <xf numFmtId="0" fontId="22" fillId="0" borderId="15" xfId="2" applyFont="1" applyFill="1" applyBorder="1" applyAlignment="1" applyProtection="1">
      <alignment vertical="center" wrapText="1"/>
      <protection locked="0"/>
    </xf>
    <xf numFmtId="0" fontId="22" fillId="0" borderId="20" xfId="2" applyFont="1" applyFill="1" applyBorder="1" applyAlignment="1" applyProtection="1">
      <alignment vertical="center" wrapText="1"/>
      <protection locked="0"/>
    </xf>
    <xf numFmtId="0" fontId="10" fillId="0" borderId="18" xfId="2" applyFont="1" applyFill="1" applyBorder="1" applyAlignment="1" applyProtection="1">
      <alignment vertical="center" wrapText="1" readingOrder="1"/>
      <protection locked="0"/>
    </xf>
    <xf numFmtId="0" fontId="10" fillId="0" borderId="20" xfId="2" applyFont="1" applyFill="1" applyBorder="1" applyAlignment="1" applyProtection="1">
      <alignment vertical="center" wrapText="1" readingOrder="1"/>
      <protection locked="0"/>
    </xf>
    <xf numFmtId="0" fontId="17" fillId="0" borderId="0" xfId="2" applyFont="1" applyFill="1" applyBorder="1" applyAlignment="1">
      <alignment horizontal="left"/>
    </xf>
    <xf numFmtId="0" fontId="10" fillId="0" borderId="1" xfId="2" applyFont="1" applyFill="1" applyBorder="1" applyAlignment="1" applyProtection="1">
      <alignment vertical="center" wrapText="1" readingOrder="1"/>
      <protection locked="0"/>
    </xf>
    <xf numFmtId="0" fontId="10" fillId="0" borderId="13" xfId="2" applyFont="1" applyFill="1" applyBorder="1" applyAlignment="1" applyProtection="1">
      <alignment vertical="center" wrapText="1" readingOrder="1"/>
      <protection locked="0"/>
    </xf>
    <xf numFmtId="0" fontId="10" fillId="0" borderId="14" xfId="2" applyFont="1" applyFill="1" applyBorder="1" applyAlignment="1" applyProtection="1">
      <alignment vertical="center" wrapText="1" readingOrder="1"/>
      <protection locked="0"/>
    </xf>
    <xf numFmtId="0" fontId="10" fillId="0" borderId="15" xfId="2" applyFont="1" applyFill="1" applyBorder="1" applyAlignment="1" applyProtection="1">
      <alignment vertical="center" wrapText="1" readingOrder="1"/>
      <protection locked="0"/>
    </xf>
    <xf numFmtId="0" fontId="10" fillId="0" borderId="16" xfId="2" applyFont="1" applyFill="1" applyBorder="1" applyAlignment="1" applyProtection="1">
      <alignment vertical="center" wrapText="1" readingOrder="1"/>
      <protection locked="0"/>
    </xf>
    <xf numFmtId="0" fontId="23" fillId="0" borderId="3" xfId="2" applyFont="1" applyFill="1" applyBorder="1" applyAlignment="1" applyProtection="1">
      <alignment vertical="center" wrapText="1" readingOrder="1"/>
      <protection locked="0"/>
    </xf>
    <xf numFmtId="0" fontId="23" fillId="0" borderId="4" xfId="2" applyFont="1" applyFill="1" applyBorder="1" applyAlignment="1" applyProtection="1">
      <alignment vertical="center" wrapText="1" readingOrder="1"/>
      <protection locked="0"/>
    </xf>
    <xf numFmtId="0" fontId="23" fillId="0" borderId="6" xfId="2" applyFont="1" applyFill="1" applyBorder="1" applyAlignment="1" applyProtection="1">
      <alignment vertical="center" wrapText="1" readingOrder="1"/>
      <protection locked="0"/>
    </xf>
    <xf numFmtId="0" fontId="10" fillId="0" borderId="3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vertical="center" wrapText="1"/>
      <protection locked="0"/>
    </xf>
    <xf numFmtId="0" fontId="10" fillId="0" borderId="6" xfId="2" applyFont="1" applyFill="1" applyBorder="1" applyAlignment="1" applyProtection="1">
      <alignment vertical="center" wrapText="1"/>
      <protection locked="0"/>
    </xf>
    <xf numFmtId="0" fontId="22" fillId="0" borderId="8" xfId="2" applyFont="1" applyFill="1" applyBorder="1" applyAlignment="1" applyProtection="1">
      <alignment vertical="center" wrapText="1"/>
      <protection locked="0"/>
    </xf>
    <xf numFmtId="0" fontId="22" fillId="0" borderId="9" xfId="2" applyFont="1" applyFill="1" applyBorder="1" applyAlignment="1" applyProtection="1">
      <alignment vertical="center" wrapText="1"/>
      <protection locked="0"/>
    </xf>
    <xf numFmtId="0" fontId="10" fillId="0" borderId="11" xfId="2" applyFont="1" applyFill="1" applyBorder="1" applyAlignment="1" applyProtection="1">
      <alignment vertical="center" wrapText="1" readingOrder="1"/>
      <protection locked="0"/>
    </xf>
    <xf numFmtId="0" fontId="10" fillId="0" borderId="8" xfId="2" applyFont="1" applyFill="1" applyBorder="1" applyAlignment="1" applyProtection="1">
      <alignment vertical="center" wrapText="1" readingOrder="1"/>
      <protection locked="0"/>
    </xf>
    <xf numFmtId="0" fontId="10" fillId="0" borderId="9" xfId="2" applyFont="1" applyFill="1" applyBorder="1" applyAlignment="1" applyProtection="1">
      <alignment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31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15" fillId="0" borderId="25" xfId="3" applyFont="1" applyFill="1" applyBorder="1" applyAlignment="1">
      <alignment horizontal="center" vertical="center" wrapText="1"/>
    </xf>
    <xf numFmtId="0" fontId="15" fillId="0" borderId="29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30" xfId="3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/>
    </xf>
    <xf numFmtId="0" fontId="15" fillId="0" borderId="2" xfId="3" applyFont="1" applyFill="1" applyBorder="1" applyAlignment="1">
      <alignment horizontal="left" vertical="center" wrapText="1"/>
    </xf>
    <xf numFmtId="0" fontId="15" fillId="0" borderId="21" xfId="3" applyFont="1" applyFill="1" applyBorder="1" applyAlignment="1">
      <alignment horizontal="left" vertical="center" wrapText="1"/>
    </xf>
    <xf numFmtId="0" fontId="15" fillId="0" borderId="22" xfId="3" applyFont="1" applyFill="1" applyBorder="1" applyAlignment="1">
      <alignment horizontal="left" vertical="center" wrapText="1"/>
    </xf>
    <xf numFmtId="0" fontId="15" fillId="0" borderId="23" xfId="3" applyFont="1" applyFill="1" applyBorder="1" applyAlignment="1">
      <alignment horizontal="center" vertical="center" wrapText="1"/>
    </xf>
    <xf numFmtId="0" fontId="15" fillId="0" borderId="24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 applyProtection="1">
      <alignment horizontal="center" vertical="center" wrapText="1"/>
    </xf>
    <xf numFmtId="0" fontId="4" fillId="0" borderId="32" xfId="0" applyNumberFormat="1" applyFont="1" applyFill="1" applyBorder="1" applyAlignment="1" applyProtection="1">
      <alignment horizontal="center" vertical="center" wrapText="1"/>
    </xf>
    <xf numFmtId="0" fontId="4" fillId="0" borderId="28" xfId="0" applyNumberFormat="1" applyFont="1" applyFill="1" applyBorder="1" applyAlignment="1" applyProtection="1">
      <alignment horizontal="center" vertical="center" wrapText="1"/>
    </xf>
    <xf numFmtId="0" fontId="4" fillId="0" borderId="29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abSelected="1" workbookViewId="0">
      <selection activeCell="A3" sqref="A3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101" t="s">
        <v>0</v>
      </c>
      <c r="B2" s="101"/>
      <c r="C2" s="101"/>
      <c r="D2" s="101"/>
    </row>
    <row r="3" spans="1:4" ht="19.5" customHeight="1">
      <c r="A3" s="3" t="s">
        <v>351</v>
      </c>
      <c r="B3" s="60"/>
      <c r="C3" s="60"/>
      <c r="D3" s="17" t="s">
        <v>2</v>
      </c>
    </row>
    <row r="4" spans="1:4" ht="19.5" customHeight="1">
      <c r="A4" s="102" t="s">
        <v>3</v>
      </c>
      <c r="B4" s="102"/>
      <c r="C4" s="102" t="s">
        <v>4</v>
      </c>
      <c r="D4" s="102"/>
    </row>
    <row r="5" spans="1:4" ht="19.5" customHeight="1">
      <c r="A5" s="102" t="s">
        <v>5</v>
      </c>
      <c r="B5" s="102" t="s">
        <v>6</v>
      </c>
      <c r="C5" s="102" t="s">
        <v>7</v>
      </c>
      <c r="D5" s="102" t="s">
        <v>6</v>
      </c>
    </row>
    <row r="6" spans="1:4" ht="19.5" customHeight="1">
      <c r="A6" s="102"/>
      <c r="B6" s="102"/>
      <c r="C6" s="102"/>
      <c r="D6" s="102"/>
    </row>
    <row r="7" spans="1:4" ht="17.25" customHeight="1">
      <c r="A7" s="75" t="s">
        <v>8</v>
      </c>
      <c r="B7" s="76">
        <v>1176</v>
      </c>
      <c r="C7" s="70" t="s">
        <v>9</v>
      </c>
      <c r="D7" s="76"/>
    </row>
    <row r="8" spans="1:4" ht="17.25" customHeight="1">
      <c r="A8" s="72" t="s">
        <v>10</v>
      </c>
      <c r="B8" s="76"/>
      <c r="C8" s="70" t="s">
        <v>11</v>
      </c>
      <c r="D8" s="76"/>
    </row>
    <row r="9" spans="1:4" ht="17.25" customHeight="1">
      <c r="A9" s="72" t="s">
        <v>12</v>
      </c>
      <c r="B9" s="76"/>
      <c r="C9" s="70" t="s">
        <v>13</v>
      </c>
      <c r="D9" s="76"/>
    </row>
    <row r="10" spans="1:4" ht="17.25" customHeight="1">
      <c r="A10" s="72" t="s">
        <v>14</v>
      </c>
      <c r="B10" s="76"/>
      <c r="C10" s="70" t="s">
        <v>15</v>
      </c>
      <c r="D10" s="76">
        <v>1104</v>
      </c>
    </row>
    <row r="11" spans="1:4" ht="17.25" customHeight="1">
      <c r="A11" s="72" t="s">
        <v>16</v>
      </c>
      <c r="B11" s="76"/>
      <c r="C11" s="70" t="s">
        <v>17</v>
      </c>
      <c r="D11" s="76"/>
    </row>
    <row r="12" spans="1:4" ht="17.25" customHeight="1">
      <c r="A12" s="72" t="s">
        <v>18</v>
      </c>
      <c r="B12" s="76"/>
      <c r="C12" s="70" t="s">
        <v>19</v>
      </c>
      <c r="D12" s="76"/>
    </row>
    <row r="13" spans="1:4" ht="17.25" customHeight="1">
      <c r="A13" s="72" t="s">
        <v>20</v>
      </c>
      <c r="B13" s="76"/>
      <c r="C13" s="70" t="s">
        <v>21</v>
      </c>
      <c r="D13" s="76"/>
    </row>
    <row r="14" spans="1:4" ht="17.25" customHeight="1">
      <c r="A14" s="77"/>
      <c r="B14" s="76"/>
      <c r="C14" s="70" t="s">
        <v>22</v>
      </c>
      <c r="D14" s="76">
        <v>36</v>
      </c>
    </row>
    <row r="15" spans="1:4" ht="17.25" customHeight="1">
      <c r="A15" s="77"/>
      <c r="B15" s="76"/>
      <c r="C15" s="70" t="s">
        <v>23</v>
      </c>
      <c r="D15" s="76">
        <v>15</v>
      </c>
    </row>
    <row r="16" spans="1:4" ht="17.25" customHeight="1">
      <c r="A16" s="77"/>
      <c r="B16" s="76"/>
      <c r="C16" s="70" t="s">
        <v>24</v>
      </c>
      <c r="D16" s="76"/>
    </row>
    <row r="17" spans="1:4" ht="17.25" customHeight="1">
      <c r="A17" s="77"/>
      <c r="B17" s="78"/>
      <c r="C17" s="70" t="s">
        <v>25</v>
      </c>
      <c r="D17" s="76"/>
    </row>
    <row r="18" spans="1:4" ht="17.25" customHeight="1">
      <c r="A18" s="77"/>
      <c r="B18" s="79"/>
      <c r="C18" s="70" t="s">
        <v>26</v>
      </c>
      <c r="D18" s="76"/>
    </row>
    <row r="19" spans="1:4" ht="17.25" customHeight="1">
      <c r="A19" s="77"/>
      <c r="B19" s="79"/>
      <c r="C19" s="70" t="s">
        <v>27</v>
      </c>
      <c r="D19" s="76"/>
    </row>
    <row r="20" spans="1:4" ht="17.25" customHeight="1">
      <c r="A20" s="77"/>
      <c r="B20" s="79"/>
      <c r="C20" s="72" t="s">
        <v>28</v>
      </c>
      <c r="D20" s="76"/>
    </row>
    <row r="21" spans="1:4" ht="17.25" customHeight="1">
      <c r="A21" s="80"/>
      <c r="B21" s="79"/>
      <c r="C21" s="72" t="s">
        <v>29</v>
      </c>
      <c r="D21" s="76"/>
    </row>
    <row r="22" spans="1:4" ht="17.25" customHeight="1">
      <c r="A22" s="70"/>
      <c r="B22" s="79"/>
      <c r="C22" s="72" t="s">
        <v>30</v>
      </c>
      <c r="D22" s="76"/>
    </row>
    <row r="23" spans="1:4" ht="17.25" customHeight="1">
      <c r="A23" s="70"/>
      <c r="B23" s="79"/>
      <c r="C23" s="72" t="s">
        <v>31</v>
      </c>
      <c r="D23" s="76"/>
    </row>
    <row r="24" spans="1:4" ht="17.25" customHeight="1">
      <c r="A24" s="70"/>
      <c r="B24" s="79"/>
      <c r="C24" s="72" t="s">
        <v>32</v>
      </c>
      <c r="D24" s="76"/>
    </row>
    <row r="25" spans="1:4" ht="17.25" customHeight="1">
      <c r="A25" s="70"/>
      <c r="B25" s="79"/>
      <c r="C25" s="72" t="s">
        <v>33</v>
      </c>
      <c r="D25" s="76">
        <v>21</v>
      </c>
    </row>
    <row r="26" spans="1:4" ht="17.25" customHeight="1">
      <c r="A26" s="70"/>
      <c r="B26" s="79"/>
      <c r="C26" s="72" t="s">
        <v>34</v>
      </c>
      <c r="D26" s="76"/>
    </row>
    <row r="27" spans="1:4" ht="17.25" customHeight="1">
      <c r="A27" s="70"/>
      <c r="B27" s="79"/>
      <c r="C27" s="72" t="s">
        <v>35</v>
      </c>
      <c r="D27" s="76"/>
    </row>
    <row r="28" spans="1:4" ht="17.25" customHeight="1">
      <c r="A28" s="70"/>
      <c r="B28" s="79"/>
      <c r="C28" s="72" t="s">
        <v>36</v>
      </c>
      <c r="D28" s="76"/>
    </row>
    <row r="29" spans="1:4" ht="17.25" customHeight="1">
      <c r="A29" s="81" t="s">
        <v>37</v>
      </c>
      <c r="B29" s="82">
        <v>1176</v>
      </c>
      <c r="C29" s="66" t="s">
        <v>38</v>
      </c>
      <c r="D29" s="67">
        <v>1176</v>
      </c>
    </row>
    <row r="31" spans="1:4" ht="29.25" customHeight="1">
      <c r="A31" s="103"/>
      <c r="B31" s="10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1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D20" sqref="D20"/>
    </sheetView>
  </sheetViews>
  <sheetFormatPr defaultColWidth="8" defaultRowHeight="12"/>
  <cols>
    <col min="1" max="1" width="8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101" t="s">
        <v>346</v>
      </c>
      <c r="B2" s="101"/>
      <c r="C2" s="101"/>
      <c r="D2" s="101"/>
      <c r="E2" s="101"/>
      <c r="F2" s="101"/>
      <c r="G2" s="101"/>
      <c r="H2" s="101"/>
    </row>
    <row r="3" spans="1:8" ht="13.5">
      <c r="A3" s="3" t="s">
        <v>1</v>
      </c>
    </row>
    <row r="4" spans="1:8" ht="44.25" customHeight="1">
      <c r="A4" s="22" t="s">
        <v>317</v>
      </c>
      <c r="B4" s="22" t="s">
        <v>318</v>
      </c>
      <c r="C4" s="22" t="s">
        <v>319</v>
      </c>
      <c r="D4" s="22" t="s">
        <v>320</v>
      </c>
      <c r="E4" s="22" t="s">
        <v>321</v>
      </c>
      <c r="F4" s="22" t="s">
        <v>322</v>
      </c>
      <c r="G4" s="22" t="s">
        <v>323</v>
      </c>
      <c r="H4" s="22" t="s">
        <v>324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325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344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345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1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B8" sqref="B8"/>
    </sheetView>
  </sheetViews>
  <sheetFormatPr defaultColWidth="8" defaultRowHeight="14.25" customHeight="1"/>
  <cols>
    <col min="1" max="2" width="8" style="1"/>
    <col min="3" max="3" width="5.25" style="1" customWidth="1"/>
    <col min="4" max="4" width="5.875" style="1" customWidth="1"/>
    <col min="5" max="5" width="10.25" style="1" bestFit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101" t="s">
        <v>347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15" customHeight="1">
      <c r="A3" s="3" t="s">
        <v>1</v>
      </c>
      <c r="B3" s="4" t="s">
        <v>373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40</v>
      </c>
    </row>
    <row r="4" spans="1:22" ht="15.75" customHeight="1">
      <c r="A4" s="140" t="s">
        <v>326</v>
      </c>
      <c r="B4" s="157" t="s">
        <v>327</v>
      </c>
      <c r="C4" s="157" t="s">
        <v>328</v>
      </c>
      <c r="D4" s="157" t="s">
        <v>329</v>
      </c>
      <c r="E4" s="157" t="s">
        <v>330</v>
      </c>
      <c r="F4" s="157" t="s">
        <v>331</v>
      </c>
      <c r="G4" s="140" t="s">
        <v>332</v>
      </c>
      <c r="H4" s="105" t="s">
        <v>97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2" ht="17.25" customHeight="1">
      <c r="A5" s="140"/>
      <c r="B5" s="175"/>
      <c r="C5" s="175"/>
      <c r="D5" s="175"/>
      <c r="E5" s="175"/>
      <c r="F5" s="175"/>
      <c r="G5" s="140"/>
      <c r="H5" s="180" t="s">
        <v>61</v>
      </c>
      <c r="I5" s="176" t="s">
        <v>101</v>
      </c>
      <c r="J5" s="177"/>
      <c r="K5" s="177"/>
      <c r="L5" s="177"/>
      <c r="M5" s="177"/>
      <c r="N5" s="177"/>
      <c r="O5" s="177"/>
      <c r="P5" s="178"/>
      <c r="Q5" s="182" t="s">
        <v>333</v>
      </c>
      <c r="R5" s="140" t="s">
        <v>334</v>
      </c>
      <c r="S5" s="179" t="s">
        <v>100</v>
      </c>
      <c r="T5" s="179"/>
      <c r="U5" s="179"/>
      <c r="V5" s="179"/>
    </row>
    <row r="6" spans="1:22" ht="54">
      <c r="A6" s="140"/>
      <c r="B6" s="158"/>
      <c r="C6" s="158"/>
      <c r="D6" s="158"/>
      <c r="E6" s="158"/>
      <c r="F6" s="158"/>
      <c r="G6" s="140"/>
      <c r="H6" s="181"/>
      <c r="I6" s="15" t="s">
        <v>65</v>
      </c>
      <c r="J6" s="15" t="s">
        <v>104</v>
      </c>
      <c r="K6" s="15" t="s">
        <v>105</v>
      </c>
      <c r="L6" s="15" t="s">
        <v>106</v>
      </c>
      <c r="M6" s="15" t="s">
        <v>107</v>
      </c>
      <c r="N6" s="5" t="s">
        <v>108</v>
      </c>
      <c r="O6" s="5" t="s">
        <v>109</v>
      </c>
      <c r="P6" s="5" t="s">
        <v>110</v>
      </c>
      <c r="Q6" s="183"/>
      <c r="R6" s="140"/>
      <c r="S6" s="18" t="s">
        <v>65</v>
      </c>
      <c r="T6" s="18" t="s">
        <v>111</v>
      </c>
      <c r="U6" s="18" t="s">
        <v>112</v>
      </c>
      <c r="V6" s="18" t="s">
        <v>113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 t="s">
        <v>374</v>
      </c>
      <c r="C8" s="9"/>
      <c r="D8" s="10" t="s">
        <v>338</v>
      </c>
      <c r="E8" s="10">
        <v>10</v>
      </c>
      <c r="F8" s="11"/>
      <c r="G8" s="10"/>
      <c r="H8" s="9">
        <v>3</v>
      </c>
      <c r="I8" s="9">
        <v>3</v>
      </c>
      <c r="J8" s="9">
        <v>3</v>
      </c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 t="s">
        <v>375</v>
      </c>
      <c r="C9" s="13"/>
      <c r="D9" s="10" t="s">
        <v>338</v>
      </c>
      <c r="E9" s="87">
        <v>10</v>
      </c>
      <c r="F9" s="13"/>
      <c r="G9" s="13"/>
      <c r="H9" s="100">
        <v>3</v>
      </c>
      <c r="I9" s="100">
        <v>3</v>
      </c>
      <c r="J9" s="100">
        <v>3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 t="s">
        <v>376</v>
      </c>
      <c r="C10" s="13"/>
      <c r="D10" s="87" t="s">
        <v>383</v>
      </c>
      <c r="E10" s="13">
        <v>1</v>
      </c>
      <c r="F10" s="14"/>
      <c r="G10" s="14"/>
      <c r="H10" s="100">
        <v>5</v>
      </c>
      <c r="I10" s="100">
        <v>5</v>
      </c>
      <c r="J10" s="100">
        <v>5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 t="s">
        <v>377</v>
      </c>
      <c r="C11" s="13"/>
      <c r="D11" s="87" t="s">
        <v>384</v>
      </c>
      <c r="E11" s="13">
        <v>1</v>
      </c>
      <c r="F11" s="14"/>
      <c r="G11" s="14"/>
      <c r="H11" s="100">
        <v>0.5</v>
      </c>
      <c r="I11" s="100">
        <v>0.5</v>
      </c>
      <c r="J11" s="100">
        <v>0.5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 t="s">
        <v>378</v>
      </c>
      <c r="C12" s="13"/>
      <c r="D12" s="87" t="s">
        <v>383</v>
      </c>
      <c r="E12" s="13">
        <v>2</v>
      </c>
      <c r="F12" s="14"/>
      <c r="G12" s="14"/>
      <c r="H12" s="100">
        <v>35</v>
      </c>
      <c r="I12" s="100">
        <v>35</v>
      </c>
      <c r="J12" s="100">
        <v>35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 t="s">
        <v>379</v>
      </c>
      <c r="C13" s="13"/>
      <c r="D13" s="87" t="s">
        <v>383</v>
      </c>
      <c r="E13" s="13">
        <v>1</v>
      </c>
      <c r="F13" s="14"/>
      <c r="G13" s="14"/>
      <c r="H13" s="100">
        <v>9</v>
      </c>
      <c r="I13" s="100">
        <v>9</v>
      </c>
      <c r="J13" s="100">
        <v>9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 t="s">
        <v>380</v>
      </c>
      <c r="C14" s="13"/>
      <c r="D14" s="87" t="s">
        <v>383</v>
      </c>
      <c r="E14" s="13">
        <v>1</v>
      </c>
      <c r="F14" s="14"/>
      <c r="G14" s="14"/>
      <c r="H14" s="100">
        <v>30</v>
      </c>
      <c r="I14" s="100">
        <v>30</v>
      </c>
      <c r="J14" s="100">
        <v>30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 t="s">
        <v>381</v>
      </c>
      <c r="C15" s="13"/>
      <c r="D15" s="87" t="s">
        <v>384</v>
      </c>
      <c r="E15" s="13">
        <v>12</v>
      </c>
      <c r="F15" s="14"/>
      <c r="G15" s="14"/>
      <c r="H15" s="100">
        <v>7</v>
      </c>
      <c r="I15" s="100">
        <v>7</v>
      </c>
      <c r="J15" s="100">
        <v>7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 t="s">
        <v>382</v>
      </c>
      <c r="C16" s="13"/>
      <c r="D16" s="87" t="s">
        <v>383</v>
      </c>
      <c r="E16" s="13">
        <v>1</v>
      </c>
      <c r="F16" s="14"/>
      <c r="G16" s="14"/>
      <c r="H16" s="100">
        <v>14</v>
      </c>
      <c r="I16" s="100">
        <v>14</v>
      </c>
      <c r="J16" s="100">
        <v>14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103"/>
      <c r="B20" s="103"/>
      <c r="C20" s="103"/>
      <c r="D20" s="103"/>
    </row>
  </sheetData>
  <mergeCells count="15">
    <mergeCell ref="F4:F6"/>
    <mergeCell ref="G4:G6"/>
    <mergeCell ref="H5:H6"/>
    <mergeCell ref="Q5:Q6"/>
    <mergeCell ref="R5:R6"/>
    <mergeCell ref="A20:D20"/>
    <mergeCell ref="A4:A6"/>
    <mergeCell ref="B4:B6"/>
    <mergeCell ref="C4:C6"/>
    <mergeCell ref="D4:D6"/>
    <mergeCell ref="A2:V2"/>
    <mergeCell ref="H4:V4"/>
    <mergeCell ref="I5:P5"/>
    <mergeCell ref="S5:V5"/>
    <mergeCell ref="E4:E6"/>
  </mergeCells>
  <phoneticPr fontId="21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C15" sqref="C15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104"/>
      <c r="C1" s="104"/>
      <c r="D1" s="104"/>
      <c r="E1" s="104"/>
      <c r="F1" s="104"/>
      <c r="G1" s="104"/>
      <c r="H1" s="104"/>
    </row>
    <row r="2" spans="2:8" ht="39.950000000000003" customHeight="1">
      <c r="B2" s="101" t="s">
        <v>39</v>
      </c>
      <c r="C2" s="101"/>
      <c r="D2" s="74"/>
      <c r="E2" s="74"/>
      <c r="F2" s="74"/>
      <c r="G2" s="74"/>
      <c r="H2" s="74"/>
    </row>
    <row r="3" spans="2:8" s="1" customFormat="1" ht="39" customHeight="1">
      <c r="B3" s="98" t="s">
        <v>352</v>
      </c>
      <c r="C3" s="16" t="s">
        <v>40</v>
      </c>
    </row>
    <row r="4" spans="2:8" s="1" customFormat="1" ht="27" customHeight="1">
      <c r="B4" s="105" t="s">
        <v>5</v>
      </c>
      <c r="C4" s="105" t="s">
        <v>41</v>
      </c>
    </row>
    <row r="5" spans="2:8" s="1" customFormat="1" ht="27" customHeight="1">
      <c r="B5" s="105"/>
      <c r="C5" s="105"/>
    </row>
    <row r="6" spans="2:8" s="1" customFormat="1" ht="31.9" customHeight="1">
      <c r="B6" s="75" t="s">
        <v>8</v>
      </c>
      <c r="C6" s="71">
        <v>1176</v>
      </c>
    </row>
    <row r="7" spans="2:8" s="1" customFormat="1" ht="31.9" customHeight="1">
      <c r="B7" s="72" t="s">
        <v>10</v>
      </c>
      <c r="C7" s="71"/>
    </row>
    <row r="8" spans="2:8" s="1" customFormat="1" ht="31.9" customHeight="1">
      <c r="B8" s="72" t="s">
        <v>12</v>
      </c>
      <c r="C8" s="71"/>
    </row>
    <row r="9" spans="2:8" s="1" customFormat="1" ht="31.9" customHeight="1">
      <c r="B9" s="72" t="s">
        <v>14</v>
      </c>
      <c r="C9" s="71"/>
    </row>
    <row r="10" spans="2:8" s="1" customFormat="1" ht="31.9" customHeight="1">
      <c r="B10" s="72" t="s">
        <v>16</v>
      </c>
      <c r="C10" s="71"/>
    </row>
    <row r="11" spans="2:8" s="1" customFormat="1" ht="31.9" customHeight="1">
      <c r="B11" s="72" t="s">
        <v>18</v>
      </c>
      <c r="C11" s="71"/>
    </row>
    <row r="12" spans="2:8" s="1" customFormat="1" ht="31.9" customHeight="1">
      <c r="B12" s="72" t="s">
        <v>20</v>
      </c>
      <c r="C12" s="71"/>
    </row>
    <row r="13" spans="2:8" s="1" customFormat="1" ht="31.9" customHeight="1">
      <c r="B13" s="13"/>
      <c r="C13" s="71"/>
    </row>
    <row r="14" spans="2:8" s="1" customFormat="1" ht="31.9" customHeight="1">
      <c r="B14" s="43" t="s">
        <v>37</v>
      </c>
      <c r="C14" s="73">
        <f>SUM(C6:C12)</f>
        <v>1176</v>
      </c>
    </row>
  </sheetData>
  <mergeCells count="4">
    <mergeCell ref="B1:H1"/>
    <mergeCell ref="B2:C2"/>
    <mergeCell ref="B4:B5"/>
    <mergeCell ref="C4:C5"/>
  </mergeCells>
  <phoneticPr fontId="21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activeCell="B3" sqref="B3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4" width="8" style="1"/>
  </cols>
  <sheetData>
    <row r="1" spans="2:3" s="1" customFormat="1" ht="12">
      <c r="B1" s="2"/>
    </row>
    <row r="2" spans="2:3" s="1" customFormat="1" ht="52.15" customHeight="1">
      <c r="B2" s="101" t="s">
        <v>42</v>
      </c>
      <c r="C2" s="101"/>
    </row>
    <row r="3" spans="2:3" s="1" customFormat="1" ht="24.75" customHeight="1">
      <c r="B3" s="98" t="s">
        <v>370</v>
      </c>
      <c r="C3" s="17" t="s">
        <v>2</v>
      </c>
    </row>
    <row r="4" spans="2:3" s="1" customFormat="1" ht="28.15" customHeight="1">
      <c r="B4" s="105" t="s">
        <v>7</v>
      </c>
      <c r="C4" s="105" t="s">
        <v>41</v>
      </c>
    </row>
    <row r="5" spans="2:3" s="1" customFormat="1" ht="21" customHeight="1">
      <c r="B5" s="105"/>
      <c r="C5" s="105"/>
    </row>
    <row r="6" spans="2:3" s="1" customFormat="1" ht="24" customHeight="1">
      <c r="B6" s="70" t="s">
        <v>9</v>
      </c>
      <c r="C6" s="71"/>
    </row>
    <row r="7" spans="2:3" s="1" customFormat="1" ht="24" customHeight="1">
      <c r="B7" s="70" t="s">
        <v>11</v>
      </c>
      <c r="C7" s="71"/>
    </row>
    <row r="8" spans="2:3" s="1" customFormat="1" ht="24" customHeight="1">
      <c r="B8" s="70" t="s">
        <v>13</v>
      </c>
      <c r="C8" s="71"/>
    </row>
    <row r="9" spans="2:3" s="1" customFormat="1" ht="24" customHeight="1">
      <c r="B9" s="70" t="s">
        <v>15</v>
      </c>
      <c r="C9" s="71">
        <v>1104</v>
      </c>
    </row>
    <row r="10" spans="2:3" s="1" customFormat="1" ht="24" customHeight="1">
      <c r="B10" s="70" t="s">
        <v>17</v>
      </c>
      <c r="C10" s="71"/>
    </row>
    <row r="11" spans="2:3" s="1" customFormat="1" ht="24" customHeight="1">
      <c r="B11" s="70" t="s">
        <v>19</v>
      </c>
      <c r="C11" s="71"/>
    </row>
    <row r="12" spans="2:3" s="1" customFormat="1" ht="24" customHeight="1">
      <c r="B12" s="70" t="s">
        <v>21</v>
      </c>
      <c r="C12" s="71"/>
    </row>
    <row r="13" spans="2:3" s="1" customFormat="1" ht="24" customHeight="1">
      <c r="B13" s="70" t="s">
        <v>22</v>
      </c>
      <c r="C13" s="71">
        <v>36</v>
      </c>
    </row>
    <row r="14" spans="2:3" s="1" customFormat="1" ht="24" customHeight="1">
      <c r="B14" s="70" t="s">
        <v>23</v>
      </c>
      <c r="C14" s="71">
        <v>15</v>
      </c>
    </row>
    <row r="15" spans="2:3" s="1" customFormat="1" ht="24" customHeight="1">
      <c r="B15" s="70" t="s">
        <v>24</v>
      </c>
      <c r="C15" s="71"/>
    </row>
    <row r="16" spans="2:3" s="1" customFormat="1" ht="24" customHeight="1">
      <c r="B16" s="70" t="s">
        <v>25</v>
      </c>
      <c r="C16" s="71"/>
    </row>
    <row r="17" spans="2:3" s="1" customFormat="1" ht="24" customHeight="1">
      <c r="B17" s="70" t="s">
        <v>26</v>
      </c>
      <c r="C17" s="71"/>
    </row>
    <row r="18" spans="2:3" s="1" customFormat="1" ht="24" customHeight="1">
      <c r="B18" s="70" t="s">
        <v>27</v>
      </c>
      <c r="C18" s="71"/>
    </row>
    <row r="19" spans="2:3" s="1" customFormat="1" ht="24" customHeight="1">
      <c r="B19" s="72" t="s">
        <v>28</v>
      </c>
      <c r="C19" s="71"/>
    </row>
    <row r="20" spans="2:3" s="1" customFormat="1" ht="24" customHeight="1">
      <c r="B20" s="72" t="s">
        <v>29</v>
      </c>
      <c r="C20" s="71"/>
    </row>
    <row r="21" spans="2:3" s="1" customFormat="1" ht="24" customHeight="1">
      <c r="B21" s="72" t="s">
        <v>30</v>
      </c>
      <c r="C21" s="71"/>
    </row>
    <row r="22" spans="2:3" s="1" customFormat="1" ht="24" customHeight="1">
      <c r="B22" s="72" t="s">
        <v>31</v>
      </c>
      <c r="C22" s="71"/>
    </row>
    <row r="23" spans="2:3" s="1" customFormat="1" ht="24" customHeight="1">
      <c r="B23" s="72" t="s">
        <v>32</v>
      </c>
      <c r="C23" s="71"/>
    </row>
    <row r="24" spans="2:3" s="1" customFormat="1" ht="24" customHeight="1">
      <c r="B24" s="72" t="s">
        <v>33</v>
      </c>
      <c r="C24" s="71">
        <v>21</v>
      </c>
    </row>
    <row r="25" spans="2:3" s="1" customFormat="1" ht="24" customHeight="1">
      <c r="B25" s="72" t="s">
        <v>34</v>
      </c>
      <c r="C25" s="71"/>
    </row>
    <row r="26" spans="2:3" s="1" customFormat="1" ht="24" customHeight="1">
      <c r="B26" s="72" t="s">
        <v>35</v>
      </c>
      <c r="C26" s="71"/>
    </row>
    <row r="27" spans="2:3" s="1" customFormat="1" ht="24" customHeight="1">
      <c r="B27" s="72" t="s">
        <v>36</v>
      </c>
      <c r="C27" s="71"/>
    </row>
    <row r="28" spans="2:3" s="1" customFormat="1" ht="24" customHeight="1">
      <c r="B28" s="43" t="s">
        <v>38</v>
      </c>
      <c r="C28" s="73">
        <f>SUM(C6:C27)</f>
        <v>1176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B30" sqref="B30"/>
    </sheetView>
  </sheetViews>
  <sheetFormatPr defaultColWidth="8" defaultRowHeight="14.25" customHeight="1"/>
  <cols>
    <col min="1" max="1" width="40.87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12">
      <c r="A1" s="59"/>
      <c r="B1" s="59"/>
      <c r="C1" s="59"/>
    </row>
    <row r="2" spans="1:4" ht="33" customHeight="1">
      <c r="A2" s="101" t="s">
        <v>43</v>
      </c>
      <c r="B2" s="101"/>
      <c r="C2" s="101"/>
      <c r="D2" s="101"/>
    </row>
    <row r="3" spans="1:4" ht="13.5">
      <c r="A3" s="3" t="s">
        <v>353</v>
      </c>
      <c r="B3" s="60"/>
      <c r="C3" s="60"/>
      <c r="D3" s="17" t="s">
        <v>2</v>
      </c>
    </row>
    <row r="4" spans="1:4" ht="19.5" customHeight="1">
      <c r="A4" s="102" t="s">
        <v>3</v>
      </c>
      <c r="B4" s="102"/>
      <c r="C4" s="102" t="s">
        <v>4</v>
      </c>
      <c r="D4" s="102"/>
    </row>
    <row r="5" spans="1:4" ht="21.75" customHeight="1">
      <c r="A5" s="102" t="s">
        <v>5</v>
      </c>
      <c r="B5" s="106" t="s">
        <v>6</v>
      </c>
      <c r="C5" s="102" t="s">
        <v>44</v>
      </c>
      <c r="D5" s="106" t="s">
        <v>6</v>
      </c>
    </row>
    <row r="6" spans="1:4" ht="17.25" customHeight="1">
      <c r="A6" s="102"/>
      <c r="B6" s="106"/>
      <c r="C6" s="102"/>
      <c r="D6" s="106"/>
    </row>
    <row r="7" spans="1:4" ht="13.5">
      <c r="A7" s="61" t="s">
        <v>45</v>
      </c>
      <c r="B7" s="62">
        <v>1176</v>
      </c>
      <c r="C7" s="63" t="s">
        <v>9</v>
      </c>
      <c r="D7" s="62"/>
    </row>
    <row r="8" spans="1:4" ht="13.5">
      <c r="A8" s="61" t="s">
        <v>46</v>
      </c>
      <c r="B8" s="62">
        <v>1176</v>
      </c>
      <c r="C8" s="64" t="s">
        <v>11</v>
      </c>
      <c r="D8" s="62"/>
    </row>
    <row r="9" spans="1:4" ht="13.5">
      <c r="A9" s="61" t="s">
        <v>47</v>
      </c>
      <c r="B9" s="62">
        <v>1176</v>
      </c>
      <c r="C9" s="64" t="s">
        <v>13</v>
      </c>
      <c r="D9" s="62"/>
    </row>
    <row r="10" spans="1:4" ht="13.5">
      <c r="A10" s="61" t="s">
        <v>48</v>
      </c>
      <c r="B10" s="62"/>
      <c r="C10" s="64" t="s">
        <v>15</v>
      </c>
      <c r="D10" s="62">
        <v>1104</v>
      </c>
    </row>
    <row r="11" spans="1:4" ht="13.5">
      <c r="A11" s="61" t="s">
        <v>49</v>
      </c>
      <c r="B11" s="62"/>
      <c r="C11" s="64" t="s">
        <v>17</v>
      </c>
      <c r="D11" s="62"/>
    </row>
    <row r="12" spans="1:4" ht="13.5">
      <c r="A12" s="61" t="s">
        <v>50</v>
      </c>
      <c r="B12" s="62"/>
      <c r="C12" s="64" t="s">
        <v>19</v>
      </c>
      <c r="D12" s="62"/>
    </row>
    <row r="13" spans="1:4" ht="13.5">
      <c r="A13" s="61" t="s">
        <v>51</v>
      </c>
      <c r="B13" s="62"/>
      <c r="C13" s="64" t="s">
        <v>21</v>
      </c>
      <c r="D13" s="62"/>
    </row>
    <row r="14" spans="1:4" ht="13.5">
      <c r="A14" s="61" t="s">
        <v>52</v>
      </c>
      <c r="B14" s="62"/>
      <c r="C14" s="64" t="s">
        <v>22</v>
      </c>
      <c r="D14" s="62">
        <v>36</v>
      </c>
    </row>
    <row r="15" spans="1:4" ht="13.5">
      <c r="A15" s="61" t="s">
        <v>53</v>
      </c>
      <c r="B15" s="63"/>
      <c r="C15" s="64" t="s">
        <v>23</v>
      </c>
      <c r="D15" s="62">
        <v>15</v>
      </c>
    </row>
    <row r="16" spans="1:4" ht="13.5">
      <c r="A16" s="61" t="s">
        <v>54</v>
      </c>
      <c r="B16" s="62"/>
      <c r="C16" s="64" t="s">
        <v>24</v>
      </c>
      <c r="D16" s="62"/>
    </row>
    <row r="17" spans="1:4" ht="13.5">
      <c r="A17" s="61" t="s">
        <v>55</v>
      </c>
      <c r="B17" s="62"/>
      <c r="C17" s="64" t="s">
        <v>25</v>
      </c>
      <c r="D17" s="62"/>
    </row>
    <row r="18" spans="1:4" ht="13.5">
      <c r="A18" s="61"/>
      <c r="B18" s="62"/>
      <c r="C18" s="64" t="s">
        <v>26</v>
      </c>
      <c r="D18" s="62"/>
    </row>
    <row r="19" spans="1:4" ht="13.5">
      <c r="A19" s="61"/>
      <c r="B19" s="62"/>
      <c r="C19" s="64" t="s">
        <v>27</v>
      </c>
      <c r="D19" s="62"/>
    </row>
    <row r="20" spans="1:4" ht="13.5">
      <c r="A20" s="61"/>
      <c r="B20" s="62"/>
      <c r="C20" s="64" t="s">
        <v>28</v>
      </c>
      <c r="D20" s="62"/>
    </row>
    <row r="21" spans="1:4" ht="13.5">
      <c r="A21" s="61"/>
      <c r="B21" s="62"/>
      <c r="C21" s="61" t="s">
        <v>29</v>
      </c>
      <c r="D21" s="62"/>
    </row>
    <row r="22" spans="1:4" ht="13.5">
      <c r="A22" s="61"/>
      <c r="B22" s="65"/>
      <c r="C22" s="61" t="s">
        <v>30</v>
      </c>
      <c r="D22" s="62"/>
    </row>
    <row r="23" spans="1:4" ht="13.5">
      <c r="A23" s="61"/>
      <c r="B23" s="65"/>
      <c r="C23" s="61" t="s">
        <v>31</v>
      </c>
      <c r="D23" s="62"/>
    </row>
    <row r="24" spans="1:4" ht="13.5">
      <c r="A24" s="61"/>
      <c r="B24" s="65"/>
      <c r="C24" s="61" t="s">
        <v>32</v>
      </c>
      <c r="D24" s="62"/>
    </row>
    <row r="25" spans="1:4" ht="13.5">
      <c r="A25" s="63"/>
      <c r="B25" s="65"/>
      <c r="C25" s="61" t="s">
        <v>33</v>
      </c>
      <c r="D25" s="62">
        <v>21</v>
      </c>
    </row>
    <row r="26" spans="1:4" ht="13.5">
      <c r="A26" s="64"/>
      <c r="B26" s="65"/>
      <c r="C26" s="61" t="s">
        <v>34</v>
      </c>
      <c r="D26" s="62"/>
    </row>
    <row r="27" spans="1:4" ht="13.5">
      <c r="A27" s="63"/>
      <c r="B27" s="65"/>
      <c r="C27" s="61" t="s">
        <v>35</v>
      </c>
      <c r="D27" s="62"/>
    </row>
    <row r="28" spans="1:4" ht="13.5">
      <c r="A28" s="64"/>
      <c r="B28" s="65"/>
      <c r="C28" s="61" t="s">
        <v>36</v>
      </c>
      <c r="D28" s="62"/>
    </row>
    <row r="29" spans="1:4" ht="12">
      <c r="A29" s="66" t="s">
        <v>37</v>
      </c>
      <c r="B29" s="67">
        <v>1176</v>
      </c>
      <c r="C29" s="66" t="s">
        <v>38</v>
      </c>
      <c r="D29" s="67">
        <v>1176</v>
      </c>
    </row>
    <row r="30" spans="1:4" ht="14.25" customHeight="1">
      <c r="A30" s="68"/>
      <c r="B30" s="69"/>
      <c r="C30" s="68"/>
      <c r="D30" s="69"/>
    </row>
    <row r="31" spans="1:4" ht="54.75" customHeight="1">
      <c r="A31" s="103"/>
      <c r="B31" s="103"/>
      <c r="C31" s="103"/>
      <c r="D31" s="103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1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workbookViewId="0">
      <selection activeCell="A2" sqref="A2:D2"/>
    </sheetView>
  </sheetViews>
  <sheetFormatPr defaultColWidth="9" defaultRowHeight="13.5"/>
  <cols>
    <col min="1" max="3" width="6.75" customWidth="1"/>
    <col min="4" max="4" width="16.875" style="86" customWidth="1"/>
    <col min="5" max="5" width="16.25" style="86" customWidth="1"/>
    <col min="6" max="6" width="14.375" customWidth="1"/>
  </cols>
  <sheetData>
    <row r="1" spans="1:16" ht="20.25">
      <c r="A1" s="101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14.25">
      <c r="A2" s="123" t="s">
        <v>371</v>
      </c>
      <c r="B2" s="123"/>
      <c r="C2" s="123"/>
      <c r="D2" s="123"/>
      <c r="E2" s="88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4.25">
      <c r="A3" s="57"/>
      <c r="B3" s="57"/>
      <c r="C3" s="57"/>
      <c r="D3" s="84"/>
      <c r="E3" s="84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3.5" customHeight="1">
      <c r="A4" s="112" t="s">
        <v>57</v>
      </c>
      <c r="B4" s="113"/>
      <c r="C4" s="114"/>
      <c r="D4" s="132" t="s">
        <v>58</v>
      </c>
      <c r="E4" s="129" t="s">
        <v>341</v>
      </c>
      <c r="F4" s="109" t="s">
        <v>59</v>
      </c>
      <c r="G4" s="125"/>
      <c r="H4" s="125"/>
      <c r="I4" s="125"/>
      <c r="J4" s="125"/>
      <c r="K4" s="125"/>
      <c r="L4" s="125"/>
      <c r="M4" s="125"/>
      <c r="N4" s="125"/>
      <c r="O4" s="126"/>
      <c r="P4" s="124" t="s">
        <v>60</v>
      </c>
    </row>
    <row r="5" spans="1:16" ht="13.5" customHeight="1">
      <c r="A5" s="115"/>
      <c r="B5" s="116"/>
      <c r="C5" s="117"/>
      <c r="D5" s="133"/>
      <c r="E5" s="130"/>
      <c r="F5" s="111"/>
      <c r="G5" s="127"/>
      <c r="H5" s="127"/>
      <c r="I5" s="127"/>
      <c r="J5" s="127"/>
      <c r="K5" s="127"/>
      <c r="L5" s="127"/>
      <c r="M5" s="127"/>
      <c r="N5" s="127"/>
      <c r="O5" s="128"/>
      <c r="P5" s="124"/>
    </row>
    <row r="6" spans="1:16" ht="13.5" customHeight="1">
      <c r="A6" s="118"/>
      <c r="B6" s="119"/>
      <c r="C6" s="120"/>
      <c r="D6" s="133"/>
      <c r="E6" s="130"/>
      <c r="F6" s="129" t="s">
        <v>340</v>
      </c>
      <c r="G6" s="112" t="s">
        <v>62</v>
      </c>
      <c r="H6" s="135"/>
      <c r="I6" s="135"/>
      <c r="J6" s="136"/>
      <c r="K6" s="137" t="s">
        <v>63</v>
      </c>
      <c r="L6" s="138"/>
      <c r="M6" s="138"/>
      <c r="N6" s="139"/>
      <c r="O6" s="109" t="s">
        <v>64</v>
      </c>
      <c r="P6" s="124"/>
    </row>
    <row r="7" spans="1:16" ht="13.5" customHeight="1">
      <c r="A7" s="107" t="s">
        <v>66</v>
      </c>
      <c r="B7" s="107" t="s">
        <v>67</v>
      </c>
      <c r="C7" s="107" t="s">
        <v>68</v>
      </c>
      <c r="D7" s="133"/>
      <c r="E7" s="130"/>
      <c r="F7" s="130"/>
      <c r="G7" s="107" t="s">
        <v>339</v>
      </c>
      <c r="H7" s="137" t="s">
        <v>69</v>
      </c>
      <c r="I7" s="139"/>
      <c r="J7" s="121" t="s">
        <v>70</v>
      </c>
      <c r="K7" s="107" t="s">
        <v>339</v>
      </c>
      <c r="L7" s="107" t="s">
        <v>71</v>
      </c>
      <c r="M7" s="107" t="s">
        <v>72</v>
      </c>
      <c r="N7" s="107" t="s">
        <v>73</v>
      </c>
      <c r="O7" s="110"/>
      <c r="P7" s="124"/>
    </row>
    <row r="8" spans="1:16" ht="24">
      <c r="A8" s="108"/>
      <c r="B8" s="108"/>
      <c r="C8" s="108"/>
      <c r="D8" s="134"/>
      <c r="E8" s="131"/>
      <c r="F8" s="131"/>
      <c r="G8" s="108"/>
      <c r="H8" s="91" t="s">
        <v>74</v>
      </c>
      <c r="I8" s="91" t="s">
        <v>75</v>
      </c>
      <c r="J8" s="122"/>
      <c r="K8" s="108"/>
      <c r="L8" s="108"/>
      <c r="M8" s="108"/>
      <c r="N8" s="108"/>
      <c r="O8" s="111"/>
      <c r="P8" s="124"/>
    </row>
    <row r="9" spans="1:16" s="96" customFormat="1">
      <c r="A9" s="89" t="s">
        <v>76</v>
      </c>
      <c r="B9" s="89" t="s">
        <v>77</v>
      </c>
      <c r="C9" s="89" t="s">
        <v>78</v>
      </c>
      <c r="D9" s="90" t="s">
        <v>79</v>
      </c>
      <c r="E9" s="89" t="s">
        <v>80</v>
      </c>
      <c r="F9" s="89" t="s">
        <v>81</v>
      </c>
      <c r="G9" s="89" t="s">
        <v>82</v>
      </c>
      <c r="H9" s="90" t="s">
        <v>83</v>
      </c>
      <c r="I9" s="89" t="s">
        <v>84</v>
      </c>
      <c r="J9" s="89" t="s">
        <v>85</v>
      </c>
      <c r="K9" s="89" t="s">
        <v>86</v>
      </c>
      <c r="L9" s="90" t="s">
        <v>87</v>
      </c>
      <c r="M9" s="89" t="s">
        <v>88</v>
      </c>
      <c r="N9" s="89" t="s">
        <v>89</v>
      </c>
      <c r="O9" s="89" t="s">
        <v>90</v>
      </c>
      <c r="P9" s="90" t="s">
        <v>91</v>
      </c>
    </row>
    <row r="10" spans="1:16" ht="30.75" customHeight="1">
      <c r="A10" s="92"/>
      <c r="B10" s="92"/>
      <c r="C10" s="92"/>
      <c r="D10" s="93" t="s">
        <v>61</v>
      </c>
      <c r="E10" s="93">
        <f>F10+P10</f>
        <v>1176</v>
      </c>
      <c r="F10" s="92">
        <f>G10+K10+O10</f>
        <v>509</v>
      </c>
      <c r="G10" s="92">
        <f>SUM(G11:G16)</f>
        <v>488</v>
      </c>
      <c r="H10" s="92">
        <f t="shared" ref="H10:N10" si="0">SUM(H11:H15)</f>
        <v>96</v>
      </c>
      <c r="I10" s="92">
        <f t="shared" si="0"/>
        <v>0</v>
      </c>
      <c r="J10" s="92">
        <f>SUM(J11:J17)</f>
        <v>392</v>
      </c>
      <c r="K10" s="92"/>
      <c r="L10" s="92">
        <f t="shared" si="0"/>
        <v>0</v>
      </c>
      <c r="M10" s="92">
        <f t="shared" si="0"/>
        <v>0</v>
      </c>
      <c r="N10" s="92">
        <f t="shared" si="0"/>
        <v>0</v>
      </c>
      <c r="O10" s="92">
        <v>21</v>
      </c>
      <c r="P10" s="92">
        <f>P12</f>
        <v>667</v>
      </c>
    </row>
    <row r="11" spans="1:16" ht="21" customHeight="1">
      <c r="A11" s="94">
        <v>204</v>
      </c>
      <c r="B11" s="95" t="s">
        <v>354</v>
      </c>
      <c r="C11" s="95" t="s">
        <v>342</v>
      </c>
      <c r="D11" s="94" t="s">
        <v>335</v>
      </c>
      <c r="E11" s="93">
        <f>SUM(F11+P11)</f>
        <v>437</v>
      </c>
      <c r="F11" s="94">
        <f>SUM(G11,K11)</f>
        <v>437</v>
      </c>
      <c r="G11" s="94">
        <f>SUM(H11:J11)</f>
        <v>437</v>
      </c>
      <c r="H11" s="94">
        <v>96</v>
      </c>
      <c r="I11" s="94"/>
      <c r="J11" s="94">
        <v>341</v>
      </c>
      <c r="K11" s="94"/>
      <c r="L11" s="94"/>
      <c r="M11" s="94"/>
      <c r="N11" s="94"/>
      <c r="O11" s="94"/>
      <c r="P11" s="94"/>
    </row>
    <row r="12" spans="1:16" ht="21" customHeight="1">
      <c r="A12" s="94">
        <v>204</v>
      </c>
      <c r="B12" s="95" t="s">
        <v>354</v>
      </c>
      <c r="C12" s="95" t="s">
        <v>355</v>
      </c>
      <c r="D12" s="94" t="s">
        <v>356</v>
      </c>
      <c r="E12" s="93">
        <f>SUM(F12+P12)</f>
        <v>667</v>
      </c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>
        <v>667</v>
      </c>
    </row>
    <row r="13" spans="1:16" ht="30" customHeight="1">
      <c r="A13" s="94">
        <v>208</v>
      </c>
      <c r="B13" s="95" t="s">
        <v>357</v>
      </c>
      <c r="C13" s="95" t="s">
        <v>343</v>
      </c>
      <c r="D13" s="94" t="s">
        <v>336</v>
      </c>
      <c r="E13" s="93">
        <f>J13</f>
        <v>35</v>
      </c>
      <c r="F13" s="94">
        <v>35</v>
      </c>
      <c r="G13" s="94">
        <v>35</v>
      </c>
      <c r="H13" s="94"/>
      <c r="I13" s="94"/>
      <c r="J13" s="94">
        <v>35</v>
      </c>
      <c r="K13" s="94"/>
      <c r="L13" s="94"/>
      <c r="M13" s="94"/>
      <c r="N13" s="94"/>
      <c r="O13" s="94"/>
      <c r="P13" s="94"/>
    </row>
    <row r="14" spans="1:16" ht="31.5" customHeight="1">
      <c r="A14" s="94">
        <v>208</v>
      </c>
      <c r="B14" s="95" t="s">
        <v>358</v>
      </c>
      <c r="C14" s="95" t="s">
        <v>359</v>
      </c>
      <c r="D14" s="94" t="s">
        <v>360</v>
      </c>
      <c r="E14" s="93">
        <v>1</v>
      </c>
      <c r="F14" s="94">
        <v>1</v>
      </c>
      <c r="G14" s="94">
        <v>1</v>
      </c>
      <c r="H14" s="94"/>
      <c r="I14" s="94"/>
      <c r="J14" s="94">
        <v>1</v>
      </c>
      <c r="K14" s="94"/>
      <c r="L14" s="94"/>
      <c r="M14" s="94"/>
      <c r="N14" s="94"/>
      <c r="O14" s="94"/>
      <c r="P14" s="94"/>
    </row>
    <row r="15" spans="1:16" ht="40.5" customHeight="1">
      <c r="A15" s="94">
        <v>210</v>
      </c>
      <c r="B15" s="95" t="s">
        <v>361</v>
      </c>
      <c r="C15" s="95" t="s">
        <v>362</v>
      </c>
      <c r="D15" s="94" t="s">
        <v>367</v>
      </c>
      <c r="E15" s="93">
        <v>10</v>
      </c>
      <c r="F15" s="94">
        <v>10</v>
      </c>
      <c r="G15" s="94">
        <v>10</v>
      </c>
      <c r="H15" s="94"/>
      <c r="I15" s="94"/>
      <c r="J15" s="94">
        <v>10</v>
      </c>
      <c r="K15" s="94"/>
      <c r="L15" s="94"/>
      <c r="M15" s="94"/>
      <c r="N15" s="94"/>
      <c r="O15" s="94"/>
      <c r="P15" s="94"/>
    </row>
    <row r="16" spans="1:16" ht="21" customHeight="1">
      <c r="A16" s="58">
        <v>210</v>
      </c>
      <c r="B16" s="83" t="s">
        <v>363</v>
      </c>
      <c r="C16" s="83" t="s">
        <v>364</v>
      </c>
      <c r="D16" s="85" t="s">
        <v>368</v>
      </c>
      <c r="E16" s="85">
        <v>5</v>
      </c>
      <c r="F16" s="58">
        <v>5</v>
      </c>
      <c r="G16" s="58">
        <v>5</v>
      </c>
      <c r="H16" s="58"/>
      <c r="I16" s="58"/>
      <c r="J16" s="58">
        <v>5</v>
      </c>
      <c r="K16" s="58"/>
      <c r="L16" s="58"/>
      <c r="M16" s="58"/>
      <c r="N16" s="58"/>
      <c r="O16" s="58"/>
      <c r="P16" s="58"/>
    </row>
    <row r="17" spans="1:16" ht="21" customHeight="1">
      <c r="A17" s="58">
        <v>221</v>
      </c>
      <c r="B17" s="83" t="s">
        <v>365</v>
      </c>
      <c r="C17" s="83" t="s">
        <v>366</v>
      </c>
      <c r="D17" s="85" t="s">
        <v>369</v>
      </c>
      <c r="E17" s="85">
        <v>21</v>
      </c>
      <c r="F17" s="58">
        <v>21</v>
      </c>
      <c r="G17" s="58"/>
      <c r="H17" s="58"/>
      <c r="I17" s="58"/>
      <c r="J17" s="58"/>
      <c r="K17" s="58"/>
      <c r="L17" s="58"/>
      <c r="M17" s="58"/>
      <c r="N17" s="58"/>
      <c r="O17" s="58">
        <v>21</v>
      </c>
      <c r="P17" s="58"/>
    </row>
    <row r="18" spans="1:16" ht="21" customHeight="1">
      <c r="A18" s="58"/>
      <c r="B18" s="58"/>
      <c r="C18" s="58"/>
      <c r="D18" s="85"/>
      <c r="E18" s="85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</row>
    <row r="19" spans="1:16" ht="21" customHeight="1">
      <c r="A19" s="58"/>
      <c r="B19" s="58"/>
      <c r="C19" s="58"/>
      <c r="D19" s="85"/>
      <c r="E19" s="85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6" ht="21" customHeight="1">
      <c r="A20" s="58"/>
      <c r="B20" s="58"/>
      <c r="C20" s="58"/>
      <c r="D20" s="85"/>
      <c r="E20" s="85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</row>
    <row r="21" spans="1:16" ht="21" customHeight="1">
      <c r="A21" s="58"/>
      <c r="B21" s="58"/>
      <c r="C21" s="58"/>
      <c r="D21" s="85"/>
      <c r="E21" s="85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</row>
    <row r="22" spans="1:16" ht="21" customHeight="1">
      <c r="A22" s="58"/>
      <c r="B22" s="58"/>
      <c r="C22" s="58"/>
      <c r="D22" s="85"/>
      <c r="E22" s="85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21" customHeight="1">
      <c r="A23" s="58"/>
      <c r="B23" s="58"/>
      <c r="C23" s="58"/>
      <c r="D23" s="85"/>
      <c r="E23" s="85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>
      <c r="A24" s="58"/>
      <c r="B24" s="58"/>
      <c r="C24" s="58"/>
      <c r="D24" s="85"/>
      <c r="E24" s="85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</sheetData>
  <mergeCells count="21">
    <mergeCell ref="H7:I7"/>
    <mergeCell ref="L7:L8"/>
    <mergeCell ref="M7:M8"/>
    <mergeCell ref="F6:F8"/>
    <mergeCell ref="N7:N8"/>
    <mergeCell ref="K7:K8"/>
    <mergeCell ref="C7:C8"/>
    <mergeCell ref="D4:D8"/>
    <mergeCell ref="G6:J6"/>
    <mergeCell ref="K6:N6"/>
    <mergeCell ref="G7:G8"/>
    <mergeCell ref="B7:B8"/>
    <mergeCell ref="O6:O8"/>
    <mergeCell ref="A4:C6"/>
    <mergeCell ref="J7:J8"/>
    <mergeCell ref="A1:P1"/>
    <mergeCell ref="A2:D2"/>
    <mergeCell ref="P4:P8"/>
    <mergeCell ref="F4:O5"/>
    <mergeCell ref="E4:E8"/>
    <mergeCell ref="A7:A8"/>
  </mergeCells>
  <phoneticPr fontId="21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pane ySplit="8" topLeftCell="A9" activePane="bottomLeft" state="frozen"/>
      <selection pane="bottomLeft" activeCell="G28" sqref="G28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6"/>
      <c r="B1" s="46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34.15" customHeight="1">
      <c r="A2" s="101" t="s">
        <v>94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20.100000000000001" customHeight="1">
      <c r="A3" s="46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59" t="s">
        <v>40</v>
      </c>
      <c r="S3" s="159"/>
    </row>
    <row r="4" spans="1:19" ht="48" customHeight="1">
      <c r="A4" s="150" t="s">
        <v>95</v>
      </c>
      <c r="B4" s="151"/>
      <c r="C4" s="150" t="s">
        <v>96</v>
      </c>
      <c r="D4" s="105" t="s">
        <v>97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20.100000000000001" customHeight="1">
      <c r="A5" s="152"/>
      <c r="B5" s="153"/>
      <c r="C5" s="168"/>
      <c r="D5" s="147" t="s">
        <v>98</v>
      </c>
      <c r="E5" s="160" t="s">
        <v>99</v>
      </c>
      <c r="F5" s="161"/>
      <c r="G5" s="161"/>
      <c r="H5" s="161"/>
      <c r="I5" s="161"/>
      <c r="J5" s="161"/>
      <c r="K5" s="161"/>
      <c r="L5" s="161"/>
      <c r="M5" s="161"/>
      <c r="N5" s="161"/>
      <c r="O5" s="162"/>
      <c r="P5" s="141" t="s">
        <v>100</v>
      </c>
      <c r="Q5" s="142"/>
      <c r="R5" s="142"/>
      <c r="S5" s="143"/>
    </row>
    <row r="6" spans="1:19" ht="20.100000000000001" customHeight="1">
      <c r="A6" s="166" t="s">
        <v>66</v>
      </c>
      <c r="B6" s="166" t="s">
        <v>67</v>
      </c>
      <c r="C6" s="168"/>
      <c r="D6" s="148"/>
      <c r="E6" s="157" t="s">
        <v>61</v>
      </c>
      <c r="F6" s="154" t="s">
        <v>101</v>
      </c>
      <c r="G6" s="155"/>
      <c r="H6" s="155"/>
      <c r="I6" s="155"/>
      <c r="J6" s="155"/>
      <c r="K6" s="155"/>
      <c r="L6" s="155"/>
      <c r="M6" s="156"/>
      <c r="N6" s="140" t="s">
        <v>102</v>
      </c>
      <c r="O6" s="140" t="s">
        <v>103</v>
      </c>
      <c r="P6" s="144"/>
      <c r="Q6" s="145"/>
      <c r="R6" s="145"/>
      <c r="S6" s="146"/>
    </row>
    <row r="7" spans="1:19" ht="67.150000000000006" customHeight="1">
      <c r="A7" s="167"/>
      <c r="B7" s="167"/>
      <c r="C7" s="152"/>
      <c r="D7" s="149"/>
      <c r="E7" s="158"/>
      <c r="F7" s="5" t="s">
        <v>65</v>
      </c>
      <c r="G7" s="5" t="s">
        <v>104</v>
      </c>
      <c r="H7" s="5" t="s">
        <v>105</v>
      </c>
      <c r="I7" s="5" t="s">
        <v>106</v>
      </c>
      <c r="J7" s="5" t="s">
        <v>107</v>
      </c>
      <c r="K7" s="5" t="s">
        <v>108</v>
      </c>
      <c r="L7" s="5" t="s">
        <v>109</v>
      </c>
      <c r="M7" s="5" t="s">
        <v>110</v>
      </c>
      <c r="N7" s="140"/>
      <c r="O7" s="140"/>
      <c r="P7" s="5" t="s">
        <v>65</v>
      </c>
      <c r="Q7" s="5" t="s">
        <v>111</v>
      </c>
      <c r="R7" s="5" t="s">
        <v>112</v>
      </c>
      <c r="S7" s="5" t="s">
        <v>113</v>
      </c>
    </row>
    <row r="8" spans="1:19" ht="20.100000000000001" customHeight="1">
      <c r="A8" s="49">
        <v>1</v>
      </c>
      <c r="B8" s="49">
        <v>2</v>
      </c>
      <c r="C8" s="50">
        <v>3</v>
      </c>
      <c r="D8" s="49">
        <v>4</v>
      </c>
      <c r="E8" s="49">
        <v>5</v>
      </c>
      <c r="F8" s="49">
        <v>6</v>
      </c>
      <c r="G8" s="49">
        <v>7</v>
      </c>
      <c r="H8" s="50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19" ht="20.100000000000001" customHeight="1">
      <c r="A9" s="163" t="s">
        <v>114</v>
      </c>
      <c r="B9" s="164"/>
      <c r="C9" s="165"/>
      <c r="D9" s="49"/>
      <c r="E9" s="49">
        <f t="shared" ref="E9:F24" si="0">SUM(F9)</f>
        <v>509</v>
      </c>
      <c r="F9" s="49">
        <f t="shared" si="0"/>
        <v>509</v>
      </c>
      <c r="G9" s="49">
        <f>G10+G24</f>
        <v>509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20.100000000000001" customHeight="1">
      <c r="A10" s="51">
        <v>301</v>
      </c>
      <c r="B10" s="52" t="s">
        <v>115</v>
      </c>
      <c r="C10" s="53" t="s">
        <v>62</v>
      </c>
      <c r="D10" s="54"/>
      <c r="E10" s="49">
        <f t="shared" si="0"/>
        <v>509</v>
      </c>
      <c r="F10" s="49">
        <f t="shared" si="0"/>
        <v>509</v>
      </c>
      <c r="G10" s="54">
        <f>SUM(G11:G23)</f>
        <v>509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20.100000000000001" customHeight="1">
      <c r="A11" s="55"/>
      <c r="B11" s="52" t="s">
        <v>116</v>
      </c>
      <c r="C11" s="56" t="s">
        <v>117</v>
      </c>
      <c r="D11" s="54"/>
      <c r="E11" s="49">
        <f t="shared" si="0"/>
        <v>30</v>
      </c>
      <c r="F11" s="49">
        <f t="shared" si="0"/>
        <v>30</v>
      </c>
      <c r="G11" s="54">
        <v>30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20.100000000000001" customHeight="1">
      <c r="A12" s="55"/>
      <c r="B12" s="52" t="s">
        <v>118</v>
      </c>
      <c r="C12" s="56" t="s">
        <v>119</v>
      </c>
      <c r="D12" s="54"/>
      <c r="E12" s="49">
        <f t="shared" si="0"/>
        <v>66</v>
      </c>
      <c r="F12" s="49">
        <f t="shared" si="0"/>
        <v>66</v>
      </c>
      <c r="G12" s="54">
        <v>66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20.100000000000001" customHeight="1">
      <c r="A13" s="55"/>
      <c r="B13" s="52" t="s">
        <v>120</v>
      </c>
      <c r="C13" s="56" t="s">
        <v>121</v>
      </c>
      <c r="D13" s="54"/>
      <c r="E13" s="49">
        <f t="shared" si="0"/>
        <v>0</v>
      </c>
      <c r="F13" s="49">
        <f t="shared" si="0"/>
        <v>0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20.100000000000001" customHeight="1">
      <c r="A14" s="55"/>
      <c r="B14" s="52" t="s">
        <v>122</v>
      </c>
      <c r="C14" s="56" t="s">
        <v>123</v>
      </c>
      <c r="D14" s="54"/>
      <c r="E14" s="49">
        <f t="shared" si="0"/>
        <v>0</v>
      </c>
      <c r="F14" s="49">
        <f t="shared" si="0"/>
        <v>0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20.100000000000001" customHeight="1">
      <c r="A15" s="55"/>
      <c r="B15" s="52" t="s">
        <v>124</v>
      </c>
      <c r="C15" s="56" t="s">
        <v>125</v>
      </c>
      <c r="D15" s="54"/>
      <c r="E15" s="49">
        <f t="shared" si="0"/>
        <v>0</v>
      </c>
      <c r="F15" s="49">
        <f t="shared" si="0"/>
        <v>0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20.100000000000001" customHeight="1">
      <c r="A16" s="55"/>
      <c r="B16" s="52" t="s">
        <v>126</v>
      </c>
      <c r="C16" s="56" t="s">
        <v>127</v>
      </c>
      <c r="D16" s="54"/>
      <c r="E16" s="49">
        <f t="shared" si="0"/>
        <v>35</v>
      </c>
      <c r="F16" s="49">
        <f t="shared" si="0"/>
        <v>35</v>
      </c>
      <c r="G16" s="54">
        <v>35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20.100000000000001" customHeight="1">
      <c r="A17" s="55"/>
      <c r="B17" s="52" t="s">
        <v>128</v>
      </c>
      <c r="C17" s="56" t="s">
        <v>129</v>
      </c>
      <c r="D17" s="54"/>
      <c r="E17" s="49">
        <f t="shared" si="0"/>
        <v>0</v>
      </c>
      <c r="F17" s="49">
        <f t="shared" si="0"/>
        <v>0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20.100000000000001" customHeight="1">
      <c r="A18" s="55"/>
      <c r="B18" s="52" t="s">
        <v>130</v>
      </c>
      <c r="C18" s="56" t="s">
        <v>131</v>
      </c>
      <c r="D18" s="54"/>
      <c r="E18" s="49">
        <f t="shared" si="0"/>
        <v>10</v>
      </c>
      <c r="F18" s="49">
        <f t="shared" si="0"/>
        <v>10</v>
      </c>
      <c r="G18" s="54">
        <v>10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20.100000000000001" customHeight="1">
      <c r="A19" s="55"/>
      <c r="B19" s="52" t="s">
        <v>132</v>
      </c>
      <c r="C19" s="56" t="s">
        <v>133</v>
      </c>
      <c r="D19" s="54"/>
      <c r="E19" s="49">
        <f t="shared" si="0"/>
        <v>5</v>
      </c>
      <c r="F19" s="49">
        <f t="shared" si="0"/>
        <v>5</v>
      </c>
      <c r="G19" s="54">
        <v>5</v>
      </c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20.100000000000001" customHeight="1">
      <c r="A20" s="55"/>
      <c r="B20" s="52" t="s">
        <v>134</v>
      </c>
      <c r="C20" s="56" t="s">
        <v>135</v>
      </c>
      <c r="D20" s="54"/>
      <c r="E20" s="49">
        <f t="shared" si="0"/>
        <v>1</v>
      </c>
      <c r="F20" s="49">
        <f t="shared" si="0"/>
        <v>1</v>
      </c>
      <c r="G20" s="54">
        <v>1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20.100000000000001" customHeight="1">
      <c r="A21" s="55"/>
      <c r="B21" s="52" t="s">
        <v>136</v>
      </c>
      <c r="C21" s="56" t="s">
        <v>137</v>
      </c>
      <c r="D21" s="54"/>
      <c r="E21" s="49">
        <f t="shared" si="0"/>
        <v>21</v>
      </c>
      <c r="F21" s="49">
        <f t="shared" si="0"/>
        <v>21</v>
      </c>
      <c r="G21" s="54">
        <v>21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20.100000000000001" customHeight="1">
      <c r="A22" s="55"/>
      <c r="B22" s="52" t="s">
        <v>138</v>
      </c>
      <c r="C22" s="56" t="s">
        <v>139</v>
      </c>
      <c r="D22" s="54"/>
      <c r="E22" s="49">
        <f t="shared" si="0"/>
        <v>0</v>
      </c>
      <c r="F22" s="49">
        <f t="shared" si="0"/>
        <v>0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20.100000000000001" customHeight="1">
      <c r="A23" s="55"/>
      <c r="B23" s="52" t="s">
        <v>140</v>
      </c>
      <c r="C23" s="56" t="s">
        <v>141</v>
      </c>
      <c r="D23" s="54"/>
      <c r="E23" s="49">
        <f t="shared" si="0"/>
        <v>341</v>
      </c>
      <c r="F23" s="49">
        <f t="shared" si="0"/>
        <v>341</v>
      </c>
      <c r="G23" s="54">
        <v>341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20.100000000000001" customHeight="1">
      <c r="A24" s="51">
        <v>302</v>
      </c>
      <c r="B24" s="52"/>
      <c r="C24" s="53" t="s">
        <v>63</v>
      </c>
      <c r="D24" s="54"/>
      <c r="E24" s="49">
        <f t="shared" si="0"/>
        <v>0</v>
      </c>
      <c r="F24" s="49">
        <f t="shared" si="0"/>
        <v>0</v>
      </c>
      <c r="G24" s="54">
        <v>0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20.100000000000001" customHeight="1">
      <c r="A25" s="55"/>
      <c r="B25" s="52" t="s">
        <v>116</v>
      </c>
      <c r="C25" s="56" t="s">
        <v>142</v>
      </c>
      <c r="D25" s="54"/>
      <c r="E25" s="49">
        <v>0</v>
      </c>
      <c r="F25" s="49">
        <v>0</v>
      </c>
      <c r="G25" s="49">
        <v>0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20.100000000000001" customHeight="1">
      <c r="A26" s="55"/>
      <c r="B26" s="52" t="s">
        <v>118</v>
      </c>
      <c r="C26" s="56" t="s">
        <v>143</v>
      </c>
      <c r="D26" s="54"/>
      <c r="E26" s="49">
        <v>0</v>
      </c>
      <c r="F26" s="49">
        <v>0</v>
      </c>
      <c r="G26" s="49">
        <v>0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20.100000000000001" customHeight="1">
      <c r="A27" s="55"/>
      <c r="B27" s="52" t="s">
        <v>120</v>
      </c>
      <c r="C27" s="56" t="s">
        <v>144</v>
      </c>
      <c r="D27" s="54"/>
      <c r="E27" s="49">
        <v>0</v>
      </c>
      <c r="F27" s="49">
        <v>0</v>
      </c>
      <c r="G27" s="49">
        <v>0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20.100000000000001" customHeight="1">
      <c r="A28" s="55"/>
      <c r="B28" s="52" t="s">
        <v>145</v>
      </c>
      <c r="C28" s="56" t="s">
        <v>146</v>
      </c>
      <c r="D28" s="54"/>
      <c r="E28" s="49">
        <v>0</v>
      </c>
      <c r="F28" s="49">
        <v>0</v>
      </c>
      <c r="G28" s="49">
        <v>0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20.100000000000001" customHeight="1">
      <c r="A29" s="55"/>
      <c r="B29" s="52" t="s">
        <v>147</v>
      </c>
      <c r="C29" s="56" t="s">
        <v>148</v>
      </c>
      <c r="D29" s="54"/>
      <c r="E29" s="49">
        <v>0</v>
      </c>
      <c r="F29" s="49">
        <v>0</v>
      </c>
      <c r="G29" s="49">
        <v>0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0.100000000000001" customHeight="1">
      <c r="A30" s="55"/>
      <c r="B30" s="52" t="s">
        <v>122</v>
      </c>
      <c r="C30" s="56" t="s">
        <v>149</v>
      </c>
      <c r="D30" s="54"/>
      <c r="E30" s="49">
        <v>0</v>
      </c>
      <c r="F30" s="49">
        <v>0</v>
      </c>
      <c r="G30" s="49">
        <v>0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20.100000000000001" customHeight="1">
      <c r="A31" s="55"/>
      <c r="B31" s="52" t="s">
        <v>124</v>
      </c>
      <c r="C31" s="56" t="s">
        <v>150</v>
      </c>
      <c r="D31" s="54"/>
      <c r="E31" s="49">
        <v>0</v>
      </c>
      <c r="F31" s="49">
        <v>0</v>
      </c>
      <c r="G31" s="49">
        <v>0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20.100000000000001" customHeight="1">
      <c r="A32" s="55"/>
      <c r="B32" s="52" t="s">
        <v>126</v>
      </c>
      <c r="C32" s="56" t="s">
        <v>151</v>
      </c>
      <c r="D32" s="54"/>
      <c r="E32" s="49">
        <v>0</v>
      </c>
      <c r="F32" s="49">
        <v>0</v>
      </c>
      <c r="G32" s="49">
        <v>0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20.100000000000001" customHeight="1">
      <c r="A33" s="55"/>
      <c r="B33" s="52" t="s">
        <v>128</v>
      </c>
      <c r="C33" s="56" t="s">
        <v>152</v>
      </c>
      <c r="D33" s="54"/>
      <c r="E33" s="49">
        <v>0</v>
      </c>
      <c r="F33" s="49">
        <v>0</v>
      </c>
      <c r="G33" s="49">
        <v>0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20.100000000000001" customHeight="1">
      <c r="A34" s="55"/>
      <c r="B34" s="52" t="s">
        <v>132</v>
      </c>
      <c r="C34" s="56" t="s">
        <v>153</v>
      </c>
      <c r="D34" s="54"/>
      <c r="E34" s="49">
        <v>0</v>
      </c>
      <c r="F34" s="49">
        <v>0</v>
      </c>
      <c r="G34" s="49">
        <v>0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20.100000000000001" customHeight="1">
      <c r="A35" s="55"/>
      <c r="B35" s="52" t="s">
        <v>134</v>
      </c>
      <c r="C35" s="56" t="s">
        <v>154</v>
      </c>
      <c r="D35" s="54"/>
      <c r="E35" s="49">
        <v>0</v>
      </c>
      <c r="F35" s="49">
        <v>0</v>
      </c>
      <c r="G35" s="49">
        <v>0</v>
      </c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20.100000000000001" customHeight="1">
      <c r="A36" s="55"/>
      <c r="B36" s="52" t="s">
        <v>136</v>
      </c>
      <c r="C36" s="56" t="s">
        <v>155</v>
      </c>
      <c r="D36" s="54"/>
      <c r="E36" s="49">
        <v>0</v>
      </c>
      <c r="F36" s="49">
        <v>0</v>
      </c>
      <c r="G36" s="49">
        <v>0</v>
      </c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4.25">
      <c r="A37" s="55"/>
      <c r="B37" s="52" t="s">
        <v>138</v>
      </c>
      <c r="C37" s="56" t="s">
        <v>156</v>
      </c>
      <c r="D37" s="54"/>
      <c r="E37" s="49">
        <v>0</v>
      </c>
      <c r="F37" s="49">
        <v>0</v>
      </c>
      <c r="G37" s="49">
        <v>0</v>
      </c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4.25">
      <c r="A38" s="55"/>
      <c r="B38" s="52" t="s">
        <v>157</v>
      </c>
      <c r="C38" s="56" t="s">
        <v>158</v>
      </c>
      <c r="D38" s="54"/>
      <c r="E38" s="49">
        <v>0</v>
      </c>
      <c r="F38" s="49">
        <v>0</v>
      </c>
      <c r="G38" s="49">
        <v>0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4.25">
      <c r="A39" s="55"/>
      <c r="B39" s="52" t="s">
        <v>159</v>
      </c>
      <c r="C39" s="56" t="s">
        <v>160</v>
      </c>
      <c r="D39" s="54"/>
      <c r="E39" s="49">
        <v>0</v>
      </c>
      <c r="F39" s="49">
        <v>0</v>
      </c>
      <c r="G39" s="49">
        <v>0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4.25">
      <c r="A40" s="55"/>
      <c r="B40" s="52" t="s">
        <v>161</v>
      </c>
      <c r="C40" s="56" t="s">
        <v>162</v>
      </c>
      <c r="D40" s="54"/>
      <c r="E40" s="49">
        <v>0</v>
      </c>
      <c r="F40" s="49">
        <v>0</v>
      </c>
      <c r="G40" s="49">
        <v>0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4.25">
      <c r="A41" s="55"/>
      <c r="B41" s="52" t="s">
        <v>163</v>
      </c>
      <c r="C41" s="56" t="s">
        <v>164</v>
      </c>
      <c r="D41" s="54"/>
      <c r="E41" s="49">
        <v>0</v>
      </c>
      <c r="F41" s="49">
        <v>0</v>
      </c>
      <c r="G41" s="49">
        <v>0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4.25">
      <c r="A42" s="55"/>
      <c r="B42" s="52" t="s">
        <v>165</v>
      </c>
      <c r="C42" s="56" t="s">
        <v>166</v>
      </c>
      <c r="D42" s="54"/>
      <c r="E42" s="49">
        <v>0</v>
      </c>
      <c r="F42" s="49">
        <v>0</v>
      </c>
      <c r="G42" s="49">
        <v>0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4.25">
      <c r="A43" s="55"/>
      <c r="B43" s="52" t="s">
        <v>167</v>
      </c>
      <c r="C43" s="56" t="s">
        <v>168</v>
      </c>
      <c r="D43" s="54"/>
      <c r="E43" s="49">
        <v>0</v>
      </c>
      <c r="F43" s="49">
        <v>0</v>
      </c>
      <c r="G43" s="49">
        <v>0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4.25">
      <c r="A44" s="55"/>
      <c r="B44" s="52" t="s">
        <v>169</v>
      </c>
      <c r="C44" s="56" t="s">
        <v>170</v>
      </c>
      <c r="D44" s="54"/>
      <c r="E44" s="49">
        <v>0</v>
      </c>
      <c r="F44" s="49">
        <v>0</v>
      </c>
      <c r="G44" s="49">
        <v>0</v>
      </c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4.25">
      <c r="A45" s="55"/>
      <c r="B45" s="52" t="s">
        <v>171</v>
      </c>
      <c r="C45" s="56" t="s">
        <v>172</v>
      </c>
      <c r="D45" s="54"/>
      <c r="E45" s="49">
        <v>0</v>
      </c>
      <c r="F45" s="49">
        <v>0</v>
      </c>
      <c r="G45" s="49">
        <v>0</v>
      </c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4.25">
      <c r="A46" s="55"/>
      <c r="B46" s="52" t="s">
        <v>173</v>
      </c>
      <c r="C46" s="56" t="s">
        <v>174</v>
      </c>
      <c r="D46" s="54"/>
      <c r="E46" s="49">
        <v>0</v>
      </c>
      <c r="F46" s="49">
        <v>0</v>
      </c>
      <c r="G46" s="49">
        <v>0</v>
      </c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4.25">
      <c r="A47" s="55"/>
      <c r="B47" s="52" t="s">
        <v>175</v>
      </c>
      <c r="C47" s="56" t="s">
        <v>176</v>
      </c>
      <c r="D47" s="54"/>
      <c r="E47" s="49">
        <v>0</v>
      </c>
      <c r="F47" s="49">
        <v>0</v>
      </c>
      <c r="G47" s="49">
        <v>0</v>
      </c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4.25">
      <c r="A48" s="55"/>
      <c r="B48" s="52" t="s">
        <v>177</v>
      </c>
      <c r="C48" s="56" t="s">
        <v>178</v>
      </c>
      <c r="D48" s="54"/>
      <c r="E48" s="49">
        <v>0</v>
      </c>
      <c r="F48" s="49">
        <v>0</v>
      </c>
      <c r="G48" s="49">
        <v>0</v>
      </c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4.25">
      <c r="A49" s="55"/>
      <c r="B49" s="52" t="s">
        <v>179</v>
      </c>
      <c r="C49" s="56" t="s">
        <v>180</v>
      </c>
      <c r="D49" s="54"/>
      <c r="E49" s="49">
        <f t="shared" ref="E49:F54" si="1">SUM(F49)</f>
        <v>0</v>
      </c>
      <c r="F49" s="49">
        <f t="shared" si="1"/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4.25">
      <c r="A50" s="55"/>
      <c r="B50" s="52" t="s">
        <v>181</v>
      </c>
      <c r="C50" s="56" t="s">
        <v>182</v>
      </c>
      <c r="D50" s="54"/>
      <c r="E50" s="49">
        <f t="shared" si="1"/>
        <v>0</v>
      </c>
      <c r="F50" s="49">
        <f t="shared" si="1"/>
        <v>0</v>
      </c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4.25">
      <c r="A51" s="55"/>
      <c r="B51" s="52" t="s">
        <v>140</v>
      </c>
      <c r="C51" s="56" t="s">
        <v>183</v>
      </c>
      <c r="D51" s="54"/>
      <c r="E51" s="49">
        <f t="shared" si="1"/>
        <v>0</v>
      </c>
      <c r="F51" s="49">
        <f t="shared" si="1"/>
        <v>0</v>
      </c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4.25">
      <c r="A52" s="51">
        <v>303</v>
      </c>
      <c r="B52" s="52"/>
      <c r="C52" s="53" t="s">
        <v>64</v>
      </c>
      <c r="D52" s="54"/>
      <c r="E52" s="49">
        <f t="shared" si="1"/>
        <v>0</v>
      </c>
      <c r="F52" s="49">
        <f t="shared" si="1"/>
        <v>0</v>
      </c>
      <c r="G52" s="99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4.25">
      <c r="A53" s="55"/>
      <c r="B53" s="52" t="s">
        <v>116</v>
      </c>
      <c r="C53" s="56" t="s">
        <v>184</v>
      </c>
      <c r="D53" s="54"/>
      <c r="E53" s="49">
        <f t="shared" si="1"/>
        <v>0</v>
      </c>
      <c r="F53" s="49">
        <f t="shared" si="1"/>
        <v>0</v>
      </c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4.25">
      <c r="A54" s="55"/>
      <c r="B54" s="52" t="s">
        <v>118</v>
      </c>
      <c r="C54" s="56" t="s">
        <v>185</v>
      </c>
      <c r="D54" s="54"/>
      <c r="E54" s="49">
        <f t="shared" si="1"/>
        <v>0</v>
      </c>
      <c r="F54" s="49">
        <f t="shared" si="1"/>
        <v>0</v>
      </c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4.25">
      <c r="A55" s="55"/>
      <c r="B55" s="52" t="s">
        <v>120</v>
      </c>
      <c r="C55" s="56" t="s">
        <v>186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4.25">
      <c r="A56" s="55"/>
      <c r="B56" s="52" t="s">
        <v>145</v>
      </c>
      <c r="C56" s="56" t="s">
        <v>187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4.25">
      <c r="A57" s="55"/>
      <c r="B57" s="52" t="s">
        <v>147</v>
      </c>
      <c r="C57" s="56" t="s">
        <v>188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4.25">
      <c r="A58" s="55"/>
      <c r="B58" s="52" t="s">
        <v>122</v>
      </c>
      <c r="C58" s="56" t="s">
        <v>189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4.25">
      <c r="A59" s="55"/>
      <c r="B59" s="52" t="s">
        <v>124</v>
      </c>
      <c r="C59" s="56" t="s">
        <v>190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4.25">
      <c r="A60" s="55"/>
      <c r="B60" s="52" t="s">
        <v>126</v>
      </c>
      <c r="C60" s="56" t="s">
        <v>191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4.25">
      <c r="A61" s="55"/>
      <c r="B61" s="52" t="s">
        <v>128</v>
      </c>
      <c r="C61" s="56" t="s">
        <v>192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4.25">
      <c r="A62" s="55"/>
      <c r="B62" s="52" t="s">
        <v>130</v>
      </c>
      <c r="C62" s="56" t="s">
        <v>193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4.25">
      <c r="A63" s="55"/>
      <c r="B63" s="52" t="s">
        <v>140</v>
      </c>
      <c r="C63" s="56" t="s">
        <v>194</v>
      </c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</sheetData>
  <mergeCells count="15">
    <mergeCell ref="A2:S2"/>
    <mergeCell ref="R3:S3"/>
    <mergeCell ref="D4:S4"/>
    <mergeCell ref="E5:O5"/>
    <mergeCell ref="A9:C9"/>
    <mergeCell ref="A6:A7"/>
    <mergeCell ref="B6:B7"/>
    <mergeCell ref="C4:C7"/>
    <mergeCell ref="O6:O7"/>
    <mergeCell ref="P5:S6"/>
    <mergeCell ref="D5:D7"/>
    <mergeCell ref="A4:B5"/>
    <mergeCell ref="F6:M6"/>
    <mergeCell ref="E6:E7"/>
    <mergeCell ref="N6:N7"/>
  </mergeCells>
  <phoneticPr fontId="21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G7" sqref="G7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7.9" customHeight="1">
      <c r="A1" s="101" t="s">
        <v>195</v>
      </c>
      <c r="B1" s="101"/>
      <c r="C1" s="101"/>
      <c r="D1" s="101"/>
      <c r="E1" s="101"/>
      <c r="F1" s="101"/>
      <c r="G1" s="101"/>
    </row>
    <row r="2" spans="1:7">
      <c r="A2" s="3" t="s">
        <v>1</v>
      </c>
      <c r="B2" s="35"/>
      <c r="C2" s="35"/>
      <c r="D2" s="35"/>
      <c r="E2" s="1"/>
      <c r="F2" s="1"/>
      <c r="G2" s="17" t="s">
        <v>2</v>
      </c>
    </row>
    <row r="3" spans="1:7">
      <c r="A3" s="169" t="s">
        <v>196</v>
      </c>
      <c r="B3" s="169"/>
      <c r="C3" s="169"/>
      <c r="D3" s="169"/>
      <c r="E3" s="160" t="s">
        <v>197</v>
      </c>
      <c r="F3" s="161"/>
      <c r="G3" s="162"/>
    </row>
    <row r="4" spans="1:7">
      <c r="A4" s="36" t="s">
        <v>66</v>
      </c>
      <c r="B4" s="36" t="s">
        <v>67</v>
      </c>
      <c r="C4" s="36" t="s">
        <v>68</v>
      </c>
      <c r="D4" s="36" t="s">
        <v>198</v>
      </c>
      <c r="E4" s="6" t="s">
        <v>61</v>
      </c>
      <c r="F4" s="6" t="s">
        <v>59</v>
      </c>
      <c r="G4" s="6" t="s">
        <v>60</v>
      </c>
    </row>
    <row r="5" spans="1:7">
      <c r="A5" s="36" t="s">
        <v>76</v>
      </c>
      <c r="B5" s="36" t="s">
        <v>77</v>
      </c>
      <c r="C5" s="36" t="s">
        <v>78</v>
      </c>
      <c r="D5" s="36" t="s">
        <v>79</v>
      </c>
      <c r="E5" s="36" t="s">
        <v>80</v>
      </c>
      <c r="F5" s="36" t="s">
        <v>81</v>
      </c>
      <c r="G5" s="36" t="s">
        <v>82</v>
      </c>
    </row>
    <row r="6" spans="1:7">
      <c r="A6" s="42"/>
      <c r="B6" s="42"/>
      <c r="C6" s="42"/>
      <c r="D6" s="45" t="s">
        <v>199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1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4"/>
  <sheetViews>
    <sheetView workbookViewId="0">
      <pane ySplit="7" topLeftCell="A8" activePane="bottomLeft" state="frozen"/>
      <selection activeCell="E1" sqref="E1"/>
      <selection pane="bottomLeft" activeCell="B3" sqref="B3"/>
    </sheetView>
  </sheetViews>
  <sheetFormatPr defaultColWidth="9" defaultRowHeight="13.5"/>
  <cols>
    <col min="3" max="3" width="26.875" customWidth="1"/>
  </cols>
  <sheetData>
    <row r="1" spans="1:9" ht="20.100000000000001" customHeight="1"/>
    <row r="2" spans="1:9" ht="39.950000000000003" customHeight="1">
      <c r="A2" s="101" t="s">
        <v>348</v>
      </c>
      <c r="B2" s="101"/>
      <c r="C2" s="101"/>
      <c r="D2" s="101"/>
      <c r="E2" s="101"/>
      <c r="F2" s="101"/>
      <c r="G2" s="101"/>
      <c r="H2" s="101"/>
      <c r="I2" s="101"/>
    </row>
    <row r="3" spans="1:9" ht="52.5" customHeight="1">
      <c r="A3" s="35" t="s">
        <v>349</v>
      </c>
      <c r="B3" s="97" t="s">
        <v>350</v>
      </c>
      <c r="C3" s="35"/>
      <c r="D3" s="1"/>
      <c r="E3" s="1"/>
      <c r="F3" s="1"/>
      <c r="G3" s="1"/>
      <c r="H3" s="1"/>
      <c r="I3" s="17" t="s">
        <v>2</v>
      </c>
    </row>
    <row r="4" spans="1:9" ht="20.100000000000001" customHeight="1">
      <c r="A4" s="105" t="s">
        <v>4</v>
      </c>
      <c r="B4" s="105"/>
      <c r="C4" s="105"/>
      <c r="D4" s="105"/>
      <c r="E4" s="105"/>
      <c r="F4" s="105"/>
      <c r="G4" s="105"/>
      <c r="H4" s="105"/>
      <c r="I4" s="105"/>
    </row>
    <row r="5" spans="1:9" ht="30" customHeight="1">
      <c r="A5" s="169" t="s">
        <v>201</v>
      </c>
      <c r="B5" s="169"/>
      <c r="C5" s="169"/>
      <c r="D5" s="160" t="s">
        <v>101</v>
      </c>
      <c r="E5" s="161"/>
      <c r="F5" s="162"/>
      <c r="G5" s="160" t="s">
        <v>200</v>
      </c>
      <c r="H5" s="161"/>
      <c r="I5" s="162"/>
    </row>
    <row r="6" spans="1:9">
      <c r="A6" s="36" t="s">
        <v>66</v>
      </c>
      <c r="B6" s="36" t="s">
        <v>67</v>
      </c>
      <c r="C6" s="36" t="s">
        <v>198</v>
      </c>
      <c r="D6" s="6" t="s">
        <v>65</v>
      </c>
      <c r="E6" s="6" t="s">
        <v>59</v>
      </c>
      <c r="F6" s="6" t="s">
        <v>60</v>
      </c>
      <c r="G6" s="6" t="s">
        <v>65</v>
      </c>
      <c r="H6" s="6" t="s">
        <v>59</v>
      </c>
      <c r="I6" s="6" t="s">
        <v>60</v>
      </c>
    </row>
    <row r="7" spans="1:9">
      <c r="A7" s="36" t="s">
        <v>85</v>
      </c>
      <c r="B7" s="36" t="s">
        <v>86</v>
      </c>
      <c r="C7" s="36" t="s">
        <v>87</v>
      </c>
      <c r="D7" s="36" t="s">
        <v>88</v>
      </c>
      <c r="E7" s="36" t="s">
        <v>89</v>
      </c>
      <c r="F7" s="36" t="s">
        <v>90</v>
      </c>
      <c r="G7" s="36" t="s">
        <v>91</v>
      </c>
      <c r="H7" s="36" t="s">
        <v>92</v>
      </c>
      <c r="I7" s="36" t="s">
        <v>93</v>
      </c>
    </row>
    <row r="8" spans="1:9">
      <c r="A8" s="37" t="s">
        <v>203</v>
      </c>
      <c r="B8" s="37" t="s">
        <v>202</v>
      </c>
      <c r="C8" s="39" t="s">
        <v>62</v>
      </c>
      <c r="D8" s="40">
        <f>SUM(E8:F8)</f>
        <v>1176</v>
      </c>
      <c r="E8" s="40">
        <f>SUM(E9:E21)</f>
        <v>509</v>
      </c>
      <c r="F8" s="40">
        <f>F22</f>
        <v>667</v>
      </c>
      <c r="G8" s="40"/>
      <c r="H8" s="40"/>
      <c r="I8" s="40"/>
    </row>
    <row r="9" spans="1:9" ht="14.25">
      <c r="A9" s="38"/>
      <c r="B9" s="38" t="s">
        <v>116</v>
      </c>
      <c r="C9" s="41" t="s">
        <v>204</v>
      </c>
      <c r="D9" s="40">
        <f t="shared" ref="D9:D52" si="0">SUM(E9:F9)</f>
        <v>30</v>
      </c>
      <c r="E9" s="54">
        <v>30</v>
      </c>
      <c r="F9" s="40"/>
      <c r="G9" s="40"/>
      <c r="H9" s="40"/>
      <c r="I9" s="40"/>
    </row>
    <row r="10" spans="1:9" ht="14.25">
      <c r="A10" s="38"/>
      <c r="B10" s="38" t="s">
        <v>118</v>
      </c>
      <c r="C10" s="41" t="s">
        <v>205</v>
      </c>
      <c r="D10" s="40">
        <f t="shared" si="0"/>
        <v>66</v>
      </c>
      <c r="E10" s="54">
        <v>66</v>
      </c>
      <c r="F10" s="40"/>
      <c r="G10" s="40"/>
      <c r="H10" s="40"/>
      <c r="I10" s="40"/>
    </row>
    <row r="11" spans="1:9" ht="14.25">
      <c r="A11" s="38"/>
      <c r="B11" s="38" t="s">
        <v>120</v>
      </c>
      <c r="C11" s="41" t="s">
        <v>207</v>
      </c>
      <c r="D11" s="40">
        <f t="shared" si="0"/>
        <v>0</v>
      </c>
      <c r="E11" s="54"/>
      <c r="F11" s="40"/>
      <c r="G11" s="40"/>
      <c r="H11" s="40"/>
      <c r="I11" s="40"/>
    </row>
    <row r="12" spans="1:9" ht="14.25">
      <c r="A12" s="38"/>
      <c r="B12" s="38" t="s">
        <v>122</v>
      </c>
      <c r="C12" s="41" t="s">
        <v>209</v>
      </c>
      <c r="D12" s="40">
        <f t="shared" si="0"/>
        <v>0</v>
      </c>
      <c r="E12" s="54"/>
      <c r="F12" s="40"/>
      <c r="G12" s="40"/>
      <c r="H12" s="40"/>
      <c r="I12" s="40"/>
    </row>
    <row r="13" spans="1:9" ht="14.25">
      <c r="A13" s="38"/>
      <c r="B13" s="38" t="s">
        <v>124</v>
      </c>
      <c r="C13" s="41" t="s">
        <v>210</v>
      </c>
      <c r="D13" s="40">
        <f t="shared" si="0"/>
        <v>0</v>
      </c>
      <c r="E13" s="54"/>
      <c r="F13" s="40"/>
      <c r="G13" s="40"/>
      <c r="H13" s="40"/>
      <c r="I13" s="40"/>
    </row>
    <row r="14" spans="1:9" ht="14.25">
      <c r="A14" s="38"/>
      <c r="B14" s="38" t="s">
        <v>126</v>
      </c>
      <c r="C14" s="41" t="s">
        <v>211</v>
      </c>
      <c r="D14" s="40">
        <f t="shared" si="0"/>
        <v>35</v>
      </c>
      <c r="E14" s="54">
        <v>35</v>
      </c>
      <c r="F14" s="40"/>
      <c r="G14" s="40"/>
      <c r="H14" s="40"/>
      <c r="I14" s="40"/>
    </row>
    <row r="15" spans="1:9">
      <c r="A15" s="38"/>
      <c r="B15" s="38" t="s">
        <v>128</v>
      </c>
      <c r="C15" s="41" t="s">
        <v>213</v>
      </c>
      <c r="D15" s="40">
        <f t="shared" si="0"/>
        <v>0</v>
      </c>
      <c r="E15" s="40"/>
      <c r="F15" s="40"/>
      <c r="G15" s="40"/>
      <c r="H15" s="40"/>
      <c r="I15" s="40"/>
    </row>
    <row r="16" spans="1:9">
      <c r="A16" s="38"/>
      <c r="B16" s="38" t="s">
        <v>130</v>
      </c>
      <c r="C16" s="41" t="s">
        <v>215</v>
      </c>
      <c r="D16" s="40">
        <f t="shared" si="0"/>
        <v>0</v>
      </c>
      <c r="E16" s="40"/>
      <c r="F16" s="40"/>
      <c r="G16" s="40"/>
      <c r="H16" s="40"/>
      <c r="I16" s="40"/>
    </row>
    <row r="17" spans="1:9">
      <c r="A17" s="38"/>
      <c r="B17" s="38" t="s">
        <v>132</v>
      </c>
      <c r="C17" s="41" t="s">
        <v>216</v>
      </c>
      <c r="D17" s="40">
        <f t="shared" si="0"/>
        <v>15</v>
      </c>
      <c r="E17" s="40">
        <v>15</v>
      </c>
      <c r="F17" s="40"/>
      <c r="G17" s="40"/>
      <c r="H17" s="40"/>
      <c r="I17" s="40"/>
    </row>
    <row r="18" spans="1:9">
      <c r="A18" s="38"/>
      <c r="B18" s="38" t="s">
        <v>134</v>
      </c>
      <c r="C18" s="41" t="s">
        <v>218</v>
      </c>
      <c r="D18" s="40">
        <f t="shared" si="0"/>
        <v>1</v>
      </c>
      <c r="E18" s="40">
        <v>1</v>
      </c>
      <c r="F18" s="40"/>
      <c r="G18" s="40"/>
      <c r="H18" s="40"/>
      <c r="I18" s="40"/>
    </row>
    <row r="19" spans="1:9">
      <c r="A19" s="38"/>
      <c r="B19" s="38" t="s">
        <v>136</v>
      </c>
      <c r="C19" s="41" t="s">
        <v>206</v>
      </c>
      <c r="D19" s="40">
        <f t="shared" si="0"/>
        <v>21</v>
      </c>
      <c r="E19" s="40">
        <v>21</v>
      </c>
      <c r="F19" s="40"/>
      <c r="G19" s="40"/>
      <c r="H19" s="40"/>
      <c r="I19" s="40"/>
    </row>
    <row r="20" spans="1:9">
      <c r="A20" s="38"/>
      <c r="B20" s="38" t="s">
        <v>138</v>
      </c>
      <c r="C20" s="41" t="s">
        <v>221</v>
      </c>
      <c r="D20" s="40">
        <f t="shared" si="0"/>
        <v>0</v>
      </c>
      <c r="E20" s="40"/>
      <c r="F20" s="40"/>
      <c r="G20" s="40"/>
      <c r="H20" s="40"/>
      <c r="I20" s="40"/>
    </row>
    <row r="21" spans="1:9">
      <c r="A21" s="38"/>
      <c r="B21" s="38" t="s">
        <v>140</v>
      </c>
      <c r="C21" s="41" t="s">
        <v>208</v>
      </c>
      <c r="D21" s="40">
        <f t="shared" si="0"/>
        <v>341</v>
      </c>
      <c r="E21" s="40">
        <v>341</v>
      </c>
      <c r="F21" s="40"/>
      <c r="G21" s="40"/>
      <c r="H21" s="40"/>
      <c r="I21" s="40"/>
    </row>
    <row r="22" spans="1:9">
      <c r="A22" s="37" t="s">
        <v>224</v>
      </c>
      <c r="B22" s="37" t="s">
        <v>202</v>
      </c>
      <c r="C22" s="39" t="s">
        <v>63</v>
      </c>
      <c r="D22" s="40">
        <f t="shared" si="0"/>
        <v>667</v>
      </c>
      <c r="E22" s="40">
        <f>SUM(E23:E49)</f>
        <v>0</v>
      </c>
      <c r="F22" s="40">
        <f>SUM(F23:F49)</f>
        <v>667</v>
      </c>
      <c r="G22" s="40"/>
      <c r="H22" s="40"/>
      <c r="I22" s="40"/>
    </row>
    <row r="23" spans="1:9" ht="14.25">
      <c r="A23" s="38"/>
      <c r="B23" s="38" t="s">
        <v>116</v>
      </c>
      <c r="C23" s="41" t="s">
        <v>226</v>
      </c>
      <c r="D23" s="40">
        <f t="shared" si="0"/>
        <v>9</v>
      </c>
      <c r="E23" s="58"/>
      <c r="F23" s="54">
        <v>9</v>
      </c>
      <c r="G23" s="40"/>
      <c r="H23" s="40"/>
      <c r="I23" s="40"/>
    </row>
    <row r="24" spans="1:9" ht="14.25">
      <c r="A24" s="38"/>
      <c r="B24" s="38" t="s">
        <v>118</v>
      </c>
      <c r="C24" s="41" t="s">
        <v>227</v>
      </c>
      <c r="D24" s="40">
        <f t="shared" si="0"/>
        <v>4</v>
      </c>
      <c r="E24" s="58"/>
      <c r="F24" s="54">
        <v>4</v>
      </c>
      <c r="G24" s="40"/>
      <c r="H24" s="40"/>
      <c r="I24" s="40"/>
    </row>
    <row r="25" spans="1:9" ht="14.25">
      <c r="A25" s="38"/>
      <c r="B25" s="38" t="s">
        <v>120</v>
      </c>
      <c r="C25" s="41" t="s">
        <v>228</v>
      </c>
      <c r="D25" s="40">
        <f t="shared" si="0"/>
        <v>0</v>
      </c>
      <c r="E25" s="58"/>
      <c r="F25" s="54"/>
      <c r="G25" s="40"/>
      <c r="H25" s="40"/>
      <c r="I25" s="40"/>
    </row>
    <row r="26" spans="1:9" ht="14.25">
      <c r="A26" s="38"/>
      <c r="B26" s="38" t="s">
        <v>145</v>
      </c>
      <c r="C26" s="41" t="s">
        <v>230</v>
      </c>
      <c r="D26" s="40">
        <f t="shared" si="0"/>
        <v>0</v>
      </c>
      <c r="E26" s="58"/>
      <c r="F26" s="54"/>
      <c r="G26" s="40"/>
      <c r="H26" s="40"/>
      <c r="I26" s="40"/>
    </row>
    <row r="27" spans="1:9" ht="14.25">
      <c r="A27" s="38"/>
      <c r="B27" s="38" t="s">
        <v>147</v>
      </c>
      <c r="C27" s="41" t="s">
        <v>232</v>
      </c>
      <c r="D27" s="40">
        <f t="shared" si="0"/>
        <v>3</v>
      </c>
      <c r="E27" s="58"/>
      <c r="F27" s="54">
        <v>3</v>
      </c>
      <c r="G27" s="40"/>
      <c r="H27" s="40"/>
      <c r="I27" s="40"/>
    </row>
    <row r="28" spans="1:9" ht="14.25">
      <c r="A28" s="38"/>
      <c r="B28" s="38" t="s">
        <v>122</v>
      </c>
      <c r="C28" s="41" t="s">
        <v>233</v>
      </c>
      <c r="D28" s="40">
        <f t="shared" si="0"/>
        <v>4</v>
      </c>
      <c r="E28" s="58"/>
      <c r="F28" s="54">
        <v>4</v>
      </c>
      <c r="G28" s="40"/>
      <c r="H28" s="40"/>
      <c r="I28" s="40"/>
    </row>
    <row r="29" spans="1:9" ht="14.25">
      <c r="A29" s="38"/>
      <c r="B29" s="38" t="s">
        <v>124</v>
      </c>
      <c r="C29" s="41" t="s">
        <v>234</v>
      </c>
      <c r="D29" s="40">
        <f t="shared" si="0"/>
        <v>7</v>
      </c>
      <c r="E29" s="58"/>
      <c r="F29" s="54">
        <v>7</v>
      </c>
      <c r="G29" s="40"/>
      <c r="H29" s="40"/>
      <c r="I29" s="40"/>
    </row>
    <row r="30" spans="1:9" ht="14.25">
      <c r="A30" s="38"/>
      <c r="B30" s="38" t="s">
        <v>126</v>
      </c>
      <c r="C30" s="41" t="s">
        <v>236</v>
      </c>
      <c r="D30" s="40">
        <f t="shared" si="0"/>
        <v>0</v>
      </c>
      <c r="E30" s="58"/>
      <c r="F30" s="54"/>
      <c r="G30" s="40"/>
      <c r="H30" s="40"/>
      <c r="I30" s="40"/>
    </row>
    <row r="31" spans="1:9" ht="14.25">
      <c r="A31" s="38"/>
      <c r="B31" s="38" t="s">
        <v>128</v>
      </c>
      <c r="C31" s="41" t="s">
        <v>238</v>
      </c>
      <c r="D31" s="40">
        <f t="shared" si="0"/>
        <v>0</v>
      </c>
      <c r="E31" s="58"/>
      <c r="F31" s="54"/>
      <c r="G31" s="40"/>
      <c r="H31" s="40"/>
      <c r="I31" s="40"/>
    </row>
    <row r="32" spans="1:9" ht="14.25">
      <c r="A32" s="38"/>
      <c r="B32" s="38" t="s">
        <v>132</v>
      </c>
      <c r="C32" s="41" t="s">
        <v>239</v>
      </c>
      <c r="D32" s="40">
        <f t="shared" si="0"/>
        <v>0</v>
      </c>
      <c r="E32" s="58"/>
      <c r="F32" s="54">
        <v>0</v>
      </c>
      <c r="G32" s="40"/>
      <c r="H32" s="40"/>
      <c r="I32" s="40"/>
    </row>
    <row r="33" spans="1:9" ht="14.25">
      <c r="A33" s="38"/>
      <c r="B33" s="38" t="s">
        <v>134</v>
      </c>
      <c r="C33" s="41" t="s">
        <v>220</v>
      </c>
      <c r="D33" s="40">
        <f t="shared" si="0"/>
        <v>0</v>
      </c>
      <c r="E33" s="54"/>
      <c r="F33" s="40"/>
      <c r="G33" s="40"/>
      <c r="H33" s="40"/>
      <c r="I33" s="40"/>
    </row>
    <row r="34" spans="1:9" ht="14.25">
      <c r="A34" s="38"/>
      <c r="B34" s="38" t="s">
        <v>136</v>
      </c>
      <c r="C34" s="41" t="s">
        <v>223</v>
      </c>
      <c r="D34" s="40">
        <f t="shared" si="0"/>
        <v>500</v>
      </c>
      <c r="E34" s="54"/>
      <c r="F34" s="40">
        <v>500</v>
      </c>
      <c r="G34" s="40"/>
      <c r="H34" s="40"/>
      <c r="I34" s="40"/>
    </row>
    <row r="35" spans="1:9" ht="14.25">
      <c r="A35" s="38"/>
      <c r="B35" s="38" t="s">
        <v>138</v>
      </c>
      <c r="C35" s="41" t="s">
        <v>240</v>
      </c>
      <c r="D35" s="40">
        <f t="shared" si="0"/>
        <v>100</v>
      </c>
      <c r="E35" s="54"/>
      <c r="F35" s="40">
        <v>100</v>
      </c>
      <c r="G35" s="40"/>
      <c r="H35" s="40"/>
      <c r="I35" s="40"/>
    </row>
    <row r="36" spans="1:9" ht="14.25">
      <c r="A36" s="38"/>
      <c r="B36" s="38" t="s">
        <v>157</v>
      </c>
      <c r="C36" s="41" t="s">
        <v>212</v>
      </c>
      <c r="D36" s="40">
        <f t="shared" si="0"/>
        <v>0</v>
      </c>
      <c r="E36" s="54"/>
      <c r="F36" s="40">
        <v>0</v>
      </c>
      <c r="G36" s="40"/>
      <c r="H36" s="40"/>
      <c r="I36" s="40"/>
    </row>
    <row r="37" spans="1:9" ht="14.25">
      <c r="A37" s="38"/>
      <c r="B37" s="38" t="s">
        <v>159</v>
      </c>
      <c r="C37" s="41" t="s">
        <v>214</v>
      </c>
      <c r="D37" s="40">
        <f t="shared" si="0"/>
        <v>4</v>
      </c>
      <c r="E37" s="54">
        <v>0</v>
      </c>
      <c r="F37" s="40">
        <v>4</v>
      </c>
      <c r="G37" s="40"/>
      <c r="H37" s="40"/>
      <c r="I37" s="40"/>
    </row>
    <row r="38" spans="1:9" ht="14.25">
      <c r="A38" s="38"/>
      <c r="B38" s="38" t="s">
        <v>161</v>
      </c>
      <c r="C38" s="41" t="s">
        <v>219</v>
      </c>
      <c r="D38" s="40">
        <f t="shared" si="0"/>
        <v>0</v>
      </c>
      <c r="E38" s="54">
        <v>0</v>
      </c>
      <c r="F38" s="40"/>
      <c r="G38" s="40"/>
      <c r="H38" s="40"/>
      <c r="I38" s="40"/>
    </row>
    <row r="39" spans="1:9" ht="14.25">
      <c r="A39" s="38"/>
      <c r="B39" s="38" t="s">
        <v>163</v>
      </c>
      <c r="C39" s="41" t="s">
        <v>241</v>
      </c>
      <c r="D39" s="40">
        <f t="shared" si="0"/>
        <v>8</v>
      </c>
      <c r="E39" s="54"/>
      <c r="F39" s="40">
        <v>8</v>
      </c>
      <c r="G39" s="40"/>
      <c r="H39" s="40"/>
      <c r="I39" s="40"/>
    </row>
    <row r="40" spans="1:9" ht="14.25">
      <c r="A40" s="38"/>
      <c r="B40" s="38" t="s">
        <v>165</v>
      </c>
      <c r="C40" s="41" t="s">
        <v>242</v>
      </c>
      <c r="D40" s="40">
        <f t="shared" si="0"/>
        <v>0</v>
      </c>
      <c r="E40" s="54"/>
      <c r="F40" s="40"/>
      <c r="G40" s="40"/>
      <c r="H40" s="40"/>
      <c r="I40" s="40"/>
    </row>
    <row r="41" spans="1:9" ht="14.25">
      <c r="A41" s="38"/>
      <c r="B41" s="38" t="s">
        <v>167</v>
      </c>
      <c r="C41" s="41" t="s">
        <v>243</v>
      </c>
      <c r="D41" s="40">
        <f t="shared" si="0"/>
        <v>0</v>
      </c>
      <c r="E41" s="54"/>
      <c r="F41" s="40"/>
      <c r="G41" s="40"/>
      <c r="H41" s="40"/>
      <c r="I41" s="40"/>
    </row>
    <row r="42" spans="1:9" ht="14.25">
      <c r="A42" s="38"/>
      <c r="B42" s="38" t="s">
        <v>169</v>
      </c>
      <c r="C42" s="41" t="s">
        <v>244</v>
      </c>
      <c r="D42" s="40">
        <f t="shared" si="0"/>
        <v>0</v>
      </c>
      <c r="E42" s="54"/>
      <c r="F42" s="40"/>
      <c r="G42" s="40"/>
      <c r="H42" s="40"/>
      <c r="I42" s="40"/>
    </row>
    <row r="43" spans="1:9" ht="14.25">
      <c r="A43" s="38"/>
      <c r="B43" s="38" t="s">
        <v>171</v>
      </c>
      <c r="C43" s="41" t="s">
        <v>217</v>
      </c>
      <c r="D43" s="40">
        <f t="shared" si="0"/>
        <v>16</v>
      </c>
      <c r="E43" s="54"/>
      <c r="F43" s="40">
        <v>16</v>
      </c>
      <c r="G43" s="40"/>
      <c r="H43" s="40"/>
      <c r="I43" s="40"/>
    </row>
    <row r="44" spans="1:9" ht="14.25">
      <c r="A44" s="38"/>
      <c r="B44" s="38" t="s">
        <v>173</v>
      </c>
      <c r="C44" s="41" t="s">
        <v>245</v>
      </c>
      <c r="D44" s="40">
        <f t="shared" si="0"/>
        <v>0</v>
      </c>
      <c r="E44" s="54">
        <v>0</v>
      </c>
      <c r="F44" s="40"/>
      <c r="G44" s="40"/>
      <c r="H44" s="40"/>
      <c r="I44" s="40"/>
    </row>
    <row r="45" spans="1:9" ht="14.25">
      <c r="A45" s="38"/>
      <c r="B45" s="38" t="s">
        <v>175</v>
      </c>
      <c r="C45" s="41" t="s">
        <v>246</v>
      </c>
      <c r="D45" s="40">
        <f t="shared" si="0"/>
        <v>0</v>
      </c>
      <c r="E45" s="54">
        <v>0</v>
      </c>
      <c r="F45" s="40"/>
      <c r="G45" s="40"/>
      <c r="H45" s="40"/>
      <c r="I45" s="40"/>
    </row>
    <row r="46" spans="1:9" ht="14.25">
      <c r="A46" s="38"/>
      <c r="B46" s="38" t="s">
        <v>177</v>
      </c>
      <c r="C46" s="41" t="s">
        <v>222</v>
      </c>
      <c r="D46" s="40">
        <f t="shared" si="0"/>
        <v>12</v>
      </c>
      <c r="E46" s="54"/>
      <c r="F46" s="40">
        <v>12</v>
      </c>
      <c r="G46" s="40"/>
      <c r="H46" s="40"/>
      <c r="I46" s="40"/>
    </row>
    <row r="47" spans="1:9" ht="14.25">
      <c r="A47" s="38"/>
      <c r="B47" s="38" t="s">
        <v>179</v>
      </c>
      <c r="C47" s="41" t="s">
        <v>249</v>
      </c>
      <c r="D47" s="40">
        <f t="shared" si="0"/>
        <v>0</v>
      </c>
      <c r="E47" s="54">
        <v>0</v>
      </c>
      <c r="F47" s="40"/>
      <c r="G47" s="40"/>
      <c r="H47" s="40"/>
      <c r="I47" s="40"/>
    </row>
    <row r="48" spans="1:9" ht="14.25">
      <c r="A48" s="38"/>
      <c r="B48" s="38" t="s">
        <v>181</v>
      </c>
      <c r="C48" s="41" t="s">
        <v>251</v>
      </c>
      <c r="D48" s="40">
        <f t="shared" si="0"/>
        <v>0</v>
      </c>
      <c r="E48" s="54"/>
      <c r="F48" s="40"/>
      <c r="G48" s="40"/>
      <c r="H48" s="40"/>
      <c r="I48" s="40"/>
    </row>
    <row r="49" spans="1:9" ht="14.25">
      <c r="A49" s="38"/>
      <c r="B49" s="38" t="s">
        <v>140</v>
      </c>
      <c r="C49" s="41" t="s">
        <v>225</v>
      </c>
      <c r="D49" s="40">
        <f t="shared" si="0"/>
        <v>0</v>
      </c>
      <c r="E49" s="54"/>
      <c r="F49" s="40"/>
      <c r="G49" s="40"/>
      <c r="H49" s="40"/>
      <c r="I49" s="40"/>
    </row>
    <row r="50" spans="1:9">
      <c r="A50" s="37" t="s">
        <v>253</v>
      </c>
      <c r="B50" s="37" t="s">
        <v>202</v>
      </c>
      <c r="C50" s="39" t="s">
        <v>64</v>
      </c>
      <c r="D50" s="40">
        <f t="shared" si="0"/>
        <v>4</v>
      </c>
      <c r="E50" s="40">
        <v>4</v>
      </c>
      <c r="F50" s="40"/>
      <c r="G50" s="40"/>
      <c r="H50" s="40"/>
      <c r="I50" s="40"/>
    </row>
    <row r="51" spans="1:9">
      <c r="A51" s="38"/>
      <c r="B51" s="38" t="s">
        <v>116</v>
      </c>
      <c r="C51" s="41" t="s">
        <v>254</v>
      </c>
      <c r="D51" s="40">
        <f t="shared" si="0"/>
        <v>0</v>
      </c>
      <c r="E51" s="40"/>
      <c r="F51" s="40"/>
      <c r="G51" s="40"/>
      <c r="H51" s="40"/>
      <c r="I51" s="40"/>
    </row>
    <row r="52" spans="1:9">
      <c r="A52" s="38"/>
      <c r="B52" s="38" t="s">
        <v>118</v>
      </c>
      <c r="C52" s="41" t="s">
        <v>255</v>
      </c>
      <c r="D52" s="40">
        <f t="shared" si="0"/>
        <v>4</v>
      </c>
      <c r="E52" s="40">
        <v>4</v>
      </c>
      <c r="F52" s="40"/>
      <c r="G52" s="40"/>
      <c r="H52" s="40"/>
      <c r="I52" s="40"/>
    </row>
    <row r="53" spans="1:9">
      <c r="A53" s="38"/>
      <c r="B53" s="38" t="s">
        <v>120</v>
      </c>
      <c r="C53" s="41" t="s">
        <v>256</v>
      </c>
      <c r="D53" s="40"/>
      <c r="E53" s="40"/>
      <c r="F53" s="40"/>
      <c r="G53" s="40"/>
      <c r="H53" s="40"/>
      <c r="I53" s="40"/>
    </row>
    <row r="54" spans="1:9">
      <c r="A54" s="38"/>
      <c r="B54" s="38" t="s">
        <v>145</v>
      </c>
      <c r="C54" s="41" t="s">
        <v>257</v>
      </c>
      <c r="D54" s="40"/>
      <c r="E54" s="40"/>
      <c r="F54" s="40"/>
      <c r="G54" s="40"/>
      <c r="H54" s="40"/>
      <c r="I54" s="40"/>
    </row>
    <row r="55" spans="1:9">
      <c r="A55" s="38"/>
      <c r="B55" s="38" t="s">
        <v>147</v>
      </c>
      <c r="C55" s="41" t="s">
        <v>259</v>
      </c>
      <c r="D55" s="40"/>
      <c r="E55" s="40"/>
      <c r="F55" s="40"/>
      <c r="G55" s="40"/>
      <c r="H55" s="40"/>
      <c r="I55" s="40"/>
    </row>
    <row r="56" spans="1:9">
      <c r="A56" s="38"/>
      <c r="B56" s="38" t="s">
        <v>122</v>
      </c>
      <c r="C56" s="41" t="s">
        <v>261</v>
      </c>
      <c r="D56" s="40"/>
      <c r="E56" s="40"/>
      <c r="F56" s="40"/>
      <c r="G56" s="40"/>
      <c r="H56" s="40"/>
      <c r="I56" s="40"/>
    </row>
    <row r="57" spans="1:9">
      <c r="A57" s="38"/>
      <c r="B57" s="38" t="s">
        <v>124</v>
      </c>
      <c r="C57" s="41" t="s">
        <v>262</v>
      </c>
      <c r="D57" s="40"/>
      <c r="E57" s="40"/>
      <c r="F57" s="40"/>
      <c r="G57" s="40"/>
      <c r="H57" s="40"/>
      <c r="I57" s="40"/>
    </row>
    <row r="58" spans="1:9">
      <c r="A58" s="38"/>
      <c r="B58" s="38" t="s">
        <v>126</v>
      </c>
      <c r="C58" s="41" t="s">
        <v>258</v>
      </c>
      <c r="D58" s="40"/>
      <c r="E58" s="40"/>
      <c r="F58" s="40"/>
      <c r="G58" s="40"/>
      <c r="H58" s="40"/>
      <c r="I58" s="40"/>
    </row>
    <row r="59" spans="1:9">
      <c r="A59" s="38"/>
      <c r="B59" s="38" t="s">
        <v>128</v>
      </c>
      <c r="C59" s="41" t="s">
        <v>264</v>
      </c>
      <c r="D59" s="40"/>
      <c r="E59" s="40"/>
      <c r="F59" s="40"/>
      <c r="G59" s="40"/>
      <c r="H59" s="40"/>
      <c r="I59" s="40"/>
    </row>
    <row r="60" spans="1:9">
      <c r="A60" s="38"/>
      <c r="B60" s="38" t="s">
        <v>130</v>
      </c>
      <c r="C60" s="41" t="s">
        <v>260</v>
      </c>
      <c r="D60" s="40"/>
      <c r="E60" s="40"/>
      <c r="F60" s="40"/>
      <c r="G60" s="40"/>
      <c r="H60" s="40"/>
      <c r="I60" s="40"/>
    </row>
    <row r="61" spans="1:9">
      <c r="A61" s="38"/>
      <c r="B61" s="38" t="s">
        <v>140</v>
      </c>
      <c r="C61" s="41" t="s">
        <v>267</v>
      </c>
      <c r="D61" s="40"/>
      <c r="E61" s="40"/>
      <c r="F61" s="40"/>
      <c r="G61" s="40"/>
      <c r="H61" s="40"/>
      <c r="I61" s="40"/>
    </row>
    <row r="62" spans="1:9">
      <c r="A62" s="37" t="s">
        <v>269</v>
      </c>
      <c r="B62" s="37" t="s">
        <v>202</v>
      </c>
      <c r="C62" s="39" t="s">
        <v>268</v>
      </c>
      <c r="D62" s="40"/>
      <c r="E62" s="40"/>
      <c r="F62" s="40"/>
      <c r="G62" s="40"/>
      <c r="H62" s="40"/>
      <c r="I62" s="40"/>
    </row>
    <row r="63" spans="1:9">
      <c r="A63" s="38"/>
      <c r="B63" s="38" t="s">
        <v>116</v>
      </c>
      <c r="C63" s="41" t="s">
        <v>270</v>
      </c>
      <c r="D63" s="40"/>
      <c r="E63" s="40"/>
      <c r="F63" s="40"/>
      <c r="G63" s="40"/>
      <c r="H63" s="40"/>
      <c r="I63" s="40"/>
    </row>
    <row r="64" spans="1:9">
      <c r="A64" s="38"/>
      <c r="B64" s="38" t="s">
        <v>118</v>
      </c>
      <c r="C64" s="41" t="s">
        <v>271</v>
      </c>
      <c r="D64" s="40"/>
      <c r="E64" s="40"/>
      <c r="F64" s="40"/>
      <c r="G64" s="40"/>
      <c r="H64" s="40"/>
      <c r="I64" s="40"/>
    </row>
    <row r="65" spans="1:9">
      <c r="A65" s="38"/>
      <c r="B65" s="38" t="s">
        <v>120</v>
      </c>
      <c r="C65" s="41" t="s">
        <v>272</v>
      </c>
      <c r="D65" s="40"/>
      <c r="E65" s="40"/>
      <c r="F65" s="40"/>
      <c r="G65" s="40"/>
      <c r="H65" s="40"/>
      <c r="I65" s="40"/>
    </row>
    <row r="66" spans="1:9">
      <c r="A66" s="38"/>
      <c r="B66" s="38" t="s">
        <v>145</v>
      </c>
      <c r="C66" s="41" t="s">
        <v>273</v>
      </c>
      <c r="D66" s="40"/>
      <c r="E66" s="40"/>
      <c r="F66" s="40"/>
      <c r="G66" s="40"/>
      <c r="H66" s="40"/>
      <c r="I66" s="40"/>
    </row>
    <row r="67" spans="1:9">
      <c r="A67" s="37" t="s">
        <v>274</v>
      </c>
      <c r="B67" s="37" t="s">
        <v>202</v>
      </c>
      <c r="C67" s="39" t="s">
        <v>275</v>
      </c>
      <c r="D67" s="40"/>
      <c r="E67" s="40"/>
      <c r="F67" s="40"/>
      <c r="G67" s="40"/>
      <c r="H67" s="40"/>
      <c r="I67" s="40"/>
    </row>
    <row r="68" spans="1:9">
      <c r="A68" s="38"/>
      <c r="B68" s="38" t="s">
        <v>116</v>
      </c>
      <c r="C68" s="41" t="s">
        <v>276</v>
      </c>
      <c r="D68" s="40"/>
      <c r="E68" s="40"/>
      <c r="F68" s="40"/>
      <c r="G68" s="40"/>
      <c r="H68" s="40"/>
      <c r="I68" s="40"/>
    </row>
    <row r="69" spans="1:9">
      <c r="A69" s="38"/>
      <c r="B69" s="38" t="s">
        <v>118</v>
      </c>
      <c r="C69" s="41" t="s">
        <v>277</v>
      </c>
      <c r="D69" s="40"/>
      <c r="E69" s="40"/>
      <c r="F69" s="40"/>
      <c r="G69" s="40"/>
      <c r="H69" s="40"/>
      <c r="I69" s="40"/>
    </row>
    <row r="70" spans="1:9">
      <c r="A70" s="38"/>
      <c r="B70" s="38" t="s">
        <v>120</v>
      </c>
      <c r="C70" s="41" t="s">
        <v>278</v>
      </c>
      <c r="D70" s="40"/>
      <c r="E70" s="40"/>
      <c r="F70" s="40"/>
      <c r="G70" s="40"/>
      <c r="H70" s="40"/>
      <c r="I70" s="40"/>
    </row>
    <row r="71" spans="1:9">
      <c r="A71" s="38"/>
      <c r="B71" s="38" t="s">
        <v>147</v>
      </c>
      <c r="C71" s="41" t="s">
        <v>229</v>
      </c>
      <c r="D71" s="40"/>
      <c r="E71" s="40"/>
      <c r="F71" s="40"/>
      <c r="G71" s="40"/>
      <c r="H71" s="40"/>
      <c r="I71" s="40"/>
    </row>
    <row r="72" spans="1:9">
      <c r="A72" s="38"/>
      <c r="B72" s="38" t="s">
        <v>122</v>
      </c>
      <c r="C72" s="41" t="s">
        <v>235</v>
      </c>
      <c r="D72" s="40"/>
      <c r="E72" s="40"/>
      <c r="F72" s="40"/>
      <c r="G72" s="40"/>
      <c r="H72" s="40"/>
      <c r="I72" s="40"/>
    </row>
    <row r="73" spans="1:9">
      <c r="A73" s="38"/>
      <c r="B73" s="38" t="s">
        <v>124</v>
      </c>
      <c r="C73" s="41" t="s">
        <v>279</v>
      </c>
      <c r="D73" s="40"/>
      <c r="E73" s="40"/>
      <c r="F73" s="40"/>
      <c r="G73" s="40"/>
      <c r="H73" s="40"/>
      <c r="I73" s="40"/>
    </row>
    <row r="74" spans="1:9">
      <c r="A74" s="38"/>
      <c r="B74" s="38" t="s">
        <v>126</v>
      </c>
      <c r="C74" s="41" t="s">
        <v>280</v>
      </c>
      <c r="D74" s="40"/>
      <c r="E74" s="40"/>
      <c r="F74" s="40"/>
      <c r="G74" s="40"/>
      <c r="H74" s="40"/>
      <c r="I74" s="40"/>
    </row>
    <row r="75" spans="1:9">
      <c r="A75" s="38"/>
      <c r="B75" s="38" t="s">
        <v>136</v>
      </c>
      <c r="C75" s="41" t="s">
        <v>231</v>
      </c>
      <c r="D75" s="40"/>
      <c r="E75" s="40"/>
      <c r="F75" s="40"/>
      <c r="G75" s="40"/>
      <c r="H75" s="40"/>
      <c r="I75" s="40"/>
    </row>
    <row r="76" spans="1:9">
      <c r="A76" s="38"/>
      <c r="B76" s="38" t="s">
        <v>281</v>
      </c>
      <c r="C76" s="41" t="s">
        <v>282</v>
      </c>
      <c r="D76" s="40"/>
      <c r="E76" s="40"/>
      <c r="F76" s="40"/>
      <c r="G76" s="40"/>
      <c r="H76" s="40"/>
      <c r="I76" s="40"/>
    </row>
    <row r="77" spans="1:9">
      <c r="A77" s="38"/>
      <c r="B77" s="38" t="s">
        <v>283</v>
      </c>
      <c r="C77" s="41" t="s">
        <v>284</v>
      </c>
      <c r="D77" s="40"/>
      <c r="E77" s="40"/>
      <c r="F77" s="40"/>
      <c r="G77" s="40"/>
      <c r="H77" s="40"/>
      <c r="I77" s="40"/>
    </row>
    <row r="78" spans="1:9">
      <c r="A78" s="38"/>
      <c r="B78" s="38" t="s">
        <v>286</v>
      </c>
      <c r="C78" s="41" t="s">
        <v>287</v>
      </c>
      <c r="D78" s="40"/>
      <c r="E78" s="40"/>
      <c r="F78" s="40"/>
      <c r="G78" s="40"/>
      <c r="H78" s="40"/>
      <c r="I78" s="40"/>
    </row>
    <row r="79" spans="1:9">
      <c r="A79" s="38"/>
      <c r="B79" s="38" t="s">
        <v>140</v>
      </c>
      <c r="C79" s="41" t="s">
        <v>289</v>
      </c>
      <c r="D79" s="40"/>
      <c r="E79" s="40"/>
      <c r="F79" s="40"/>
      <c r="G79" s="40"/>
      <c r="H79" s="40"/>
      <c r="I79" s="40"/>
    </row>
    <row r="80" spans="1:9">
      <c r="A80" s="37" t="s">
        <v>291</v>
      </c>
      <c r="B80" s="37" t="s">
        <v>202</v>
      </c>
      <c r="C80" s="39" t="s">
        <v>292</v>
      </c>
      <c r="D80" s="40"/>
      <c r="E80" s="40"/>
      <c r="F80" s="40"/>
      <c r="G80" s="40"/>
      <c r="H80" s="40"/>
      <c r="I80" s="40"/>
    </row>
    <row r="81" spans="1:9">
      <c r="A81" s="38"/>
      <c r="B81" s="38" t="s">
        <v>116</v>
      </c>
      <c r="C81" s="41" t="s">
        <v>276</v>
      </c>
      <c r="D81" s="40"/>
      <c r="E81" s="40"/>
      <c r="F81" s="40"/>
      <c r="G81" s="40"/>
      <c r="H81" s="40"/>
      <c r="I81" s="40"/>
    </row>
    <row r="82" spans="1:9">
      <c r="A82" s="38"/>
      <c r="B82" s="38" t="s">
        <v>118</v>
      </c>
      <c r="C82" s="41" t="s">
        <v>277</v>
      </c>
      <c r="D82" s="40"/>
      <c r="E82" s="40"/>
      <c r="F82" s="40"/>
      <c r="G82" s="40"/>
      <c r="H82" s="40"/>
      <c r="I82" s="40"/>
    </row>
    <row r="83" spans="1:9">
      <c r="A83" s="42"/>
      <c r="B83" s="42" t="s">
        <v>120</v>
      </c>
      <c r="C83" s="42" t="s">
        <v>278</v>
      </c>
      <c r="D83" s="40"/>
      <c r="E83" s="40"/>
      <c r="F83" s="40"/>
      <c r="G83" s="40"/>
      <c r="H83" s="40"/>
      <c r="I83" s="40"/>
    </row>
    <row r="84" spans="1:9">
      <c r="A84" s="42"/>
      <c r="B84" s="42" t="s">
        <v>147</v>
      </c>
      <c r="C84" s="42" t="s">
        <v>229</v>
      </c>
      <c r="D84" s="40"/>
      <c r="E84" s="40"/>
      <c r="F84" s="40"/>
      <c r="G84" s="40"/>
      <c r="H84" s="40"/>
      <c r="I84" s="40"/>
    </row>
    <row r="85" spans="1:9">
      <c r="A85" s="42"/>
      <c r="B85" s="42" t="s">
        <v>122</v>
      </c>
      <c r="C85" s="42" t="s">
        <v>235</v>
      </c>
      <c r="D85" s="40"/>
      <c r="E85" s="40"/>
      <c r="F85" s="40"/>
      <c r="G85" s="40"/>
      <c r="H85" s="40"/>
      <c r="I85" s="40"/>
    </row>
    <row r="86" spans="1:9">
      <c r="A86" s="42"/>
      <c r="B86" s="42" t="s">
        <v>124</v>
      </c>
      <c r="C86" s="42" t="s">
        <v>279</v>
      </c>
      <c r="D86" s="40"/>
      <c r="E86" s="40"/>
      <c r="F86" s="40"/>
      <c r="G86" s="40"/>
      <c r="H86" s="40"/>
      <c r="I86" s="40"/>
    </row>
    <row r="87" spans="1:9">
      <c r="A87" s="42"/>
      <c r="B87" s="42" t="s">
        <v>126</v>
      </c>
      <c r="C87" s="42" t="s">
        <v>280</v>
      </c>
      <c r="D87" s="40"/>
      <c r="E87" s="40"/>
      <c r="F87" s="40"/>
      <c r="G87" s="40"/>
      <c r="H87" s="40"/>
      <c r="I87" s="40"/>
    </row>
    <row r="88" spans="1:9">
      <c r="A88" s="42"/>
      <c r="B88" s="42" t="s">
        <v>128</v>
      </c>
      <c r="C88" s="42" t="s">
        <v>294</v>
      </c>
      <c r="D88" s="40"/>
      <c r="E88" s="40"/>
      <c r="F88" s="40"/>
      <c r="G88" s="40"/>
      <c r="H88" s="40"/>
      <c r="I88" s="40"/>
    </row>
    <row r="89" spans="1:9">
      <c r="A89" s="42"/>
      <c r="B89" s="42" t="s">
        <v>130</v>
      </c>
      <c r="C89" s="42" t="s">
        <v>295</v>
      </c>
      <c r="D89" s="40"/>
      <c r="E89" s="40"/>
      <c r="F89" s="40"/>
      <c r="G89" s="40"/>
      <c r="H89" s="40"/>
      <c r="I89" s="40"/>
    </row>
    <row r="90" spans="1:9">
      <c r="A90" s="42"/>
      <c r="B90" s="42" t="s">
        <v>132</v>
      </c>
      <c r="C90" s="42" t="s">
        <v>296</v>
      </c>
      <c r="D90" s="40"/>
      <c r="E90" s="40"/>
      <c r="F90" s="40"/>
      <c r="G90" s="40"/>
      <c r="H90" s="40"/>
      <c r="I90" s="40"/>
    </row>
    <row r="91" spans="1:9">
      <c r="A91" s="42"/>
      <c r="B91" s="42" t="s">
        <v>134</v>
      </c>
      <c r="C91" s="42" t="s">
        <v>297</v>
      </c>
      <c r="D91" s="40"/>
      <c r="E91" s="40"/>
      <c r="F91" s="40"/>
      <c r="G91" s="40"/>
      <c r="H91" s="40"/>
      <c r="I91" s="40"/>
    </row>
    <row r="92" spans="1:9">
      <c r="A92" s="42"/>
      <c r="B92" s="42" t="s">
        <v>136</v>
      </c>
      <c r="C92" s="42" t="s">
        <v>231</v>
      </c>
      <c r="D92" s="40"/>
      <c r="E92" s="40"/>
      <c r="F92" s="40"/>
      <c r="G92" s="40"/>
      <c r="H92" s="40"/>
      <c r="I92" s="40"/>
    </row>
    <row r="93" spans="1:9">
      <c r="A93" s="42"/>
      <c r="B93" s="42" t="s">
        <v>281</v>
      </c>
      <c r="C93" s="42" t="s">
        <v>282</v>
      </c>
      <c r="D93" s="40"/>
      <c r="E93" s="40"/>
      <c r="F93" s="40"/>
      <c r="G93" s="40"/>
      <c r="H93" s="40"/>
      <c r="I93" s="40"/>
    </row>
    <row r="94" spans="1:9">
      <c r="A94" s="42"/>
      <c r="B94" s="42" t="s">
        <v>283</v>
      </c>
      <c r="C94" s="42" t="s">
        <v>284</v>
      </c>
      <c r="D94" s="40"/>
      <c r="E94" s="40"/>
      <c r="F94" s="40"/>
      <c r="G94" s="40"/>
      <c r="H94" s="40"/>
      <c r="I94" s="40"/>
    </row>
    <row r="95" spans="1:9">
      <c r="A95" s="42"/>
      <c r="B95" s="42" t="s">
        <v>286</v>
      </c>
      <c r="C95" s="42" t="s">
        <v>287</v>
      </c>
      <c r="D95" s="40"/>
      <c r="E95" s="40"/>
      <c r="F95" s="40"/>
      <c r="G95" s="40"/>
      <c r="H95" s="40"/>
      <c r="I95" s="40"/>
    </row>
    <row r="96" spans="1:9">
      <c r="A96" s="42"/>
      <c r="B96" s="42" t="s">
        <v>140</v>
      </c>
      <c r="C96" s="42" t="s">
        <v>237</v>
      </c>
      <c r="D96" s="40"/>
      <c r="E96" s="40"/>
      <c r="F96" s="40"/>
      <c r="G96" s="40"/>
      <c r="H96" s="40"/>
      <c r="I96" s="40"/>
    </row>
    <row r="97" spans="1:9">
      <c r="A97" s="44" t="s">
        <v>298</v>
      </c>
      <c r="B97" s="44" t="s">
        <v>202</v>
      </c>
      <c r="C97" s="44" t="s">
        <v>299</v>
      </c>
      <c r="D97" s="40"/>
      <c r="E97" s="40"/>
      <c r="F97" s="40"/>
      <c r="G97" s="40"/>
      <c r="H97" s="40"/>
      <c r="I97" s="40"/>
    </row>
    <row r="98" spans="1:9">
      <c r="A98" s="42"/>
      <c r="B98" s="42" t="s">
        <v>116</v>
      </c>
      <c r="C98" s="42" t="s">
        <v>300</v>
      </c>
      <c r="D98" s="40"/>
      <c r="E98" s="40"/>
      <c r="F98" s="40"/>
      <c r="G98" s="40"/>
      <c r="H98" s="40"/>
      <c r="I98" s="40"/>
    </row>
    <row r="99" spans="1:9">
      <c r="A99" s="42"/>
      <c r="B99" s="42" t="s">
        <v>140</v>
      </c>
      <c r="C99" s="42" t="s">
        <v>252</v>
      </c>
      <c r="D99" s="40"/>
      <c r="E99" s="40"/>
      <c r="F99" s="40"/>
      <c r="G99" s="40"/>
      <c r="H99" s="40"/>
      <c r="I99" s="40"/>
    </row>
    <row r="100" spans="1:9">
      <c r="A100" s="44" t="s">
        <v>301</v>
      </c>
      <c r="B100" s="44" t="s">
        <v>202</v>
      </c>
      <c r="C100" s="44" t="s">
        <v>247</v>
      </c>
      <c r="D100" s="40"/>
      <c r="E100" s="40"/>
      <c r="F100" s="40"/>
      <c r="G100" s="40"/>
      <c r="H100" s="40"/>
      <c r="I100" s="40"/>
    </row>
    <row r="101" spans="1:9">
      <c r="A101" s="42"/>
      <c r="B101" s="42" t="s">
        <v>116</v>
      </c>
      <c r="C101" s="42" t="s">
        <v>300</v>
      </c>
      <c r="D101" s="40"/>
      <c r="E101" s="40"/>
      <c r="F101" s="40"/>
      <c r="G101" s="40"/>
      <c r="H101" s="40"/>
      <c r="I101" s="40"/>
    </row>
    <row r="102" spans="1:9">
      <c r="A102" s="42"/>
      <c r="B102" s="42" t="s">
        <v>120</v>
      </c>
      <c r="C102" s="42" t="s">
        <v>302</v>
      </c>
      <c r="D102" s="40"/>
      <c r="E102" s="40"/>
      <c r="F102" s="40"/>
      <c r="G102" s="40"/>
      <c r="H102" s="40"/>
      <c r="I102" s="40"/>
    </row>
    <row r="103" spans="1:9">
      <c r="A103" s="42"/>
      <c r="B103" s="42" t="s">
        <v>145</v>
      </c>
      <c r="C103" s="42" t="s">
        <v>248</v>
      </c>
      <c r="D103" s="40"/>
      <c r="E103" s="40"/>
      <c r="F103" s="40"/>
      <c r="G103" s="40"/>
      <c r="H103" s="40"/>
      <c r="I103" s="40"/>
    </row>
    <row r="104" spans="1:9">
      <c r="A104" s="42"/>
      <c r="B104" s="42" t="s">
        <v>147</v>
      </c>
      <c r="C104" s="42" t="s">
        <v>250</v>
      </c>
      <c r="D104" s="40"/>
      <c r="E104" s="40"/>
      <c r="F104" s="40"/>
      <c r="G104" s="40"/>
      <c r="H104" s="40"/>
      <c r="I104" s="40"/>
    </row>
    <row r="105" spans="1:9">
      <c r="A105" s="42"/>
      <c r="B105" s="42" t="s">
        <v>140</v>
      </c>
      <c r="C105" s="42" t="s">
        <v>252</v>
      </c>
      <c r="D105" s="40"/>
      <c r="E105" s="40"/>
      <c r="F105" s="40"/>
      <c r="G105" s="40"/>
      <c r="H105" s="40"/>
      <c r="I105" s="40"/>
    </row>
    <row r="106" spans="1:9">
      <c r="A106" s="44" t="s">
        <v>303</v>
      </c>
      <c r="B106" s="44" t="s">
        <v>202</v>
      </c>
      <c r="C106" s="44" t="s">
        <v>263</v>
      </c>
      <c r="D106" s="40"/>
      <c r="E106" s="40"/>
      <c r="F106" s="40"/>
      <c r="G106" s="40"/>
      <c r="H106" s="40"/>
      <c r="I106" s="40"/>
    </row>
    <row r="107" spans="1:9">
      <c r="A107" s="42"/>
      <c r="B107" s="42" t="s">
        <v>118</v>
      </c>
      <c r="C107" s="42" t="s">
        <v>265</v>
      </c>
      <c r="D107" s="40"/>
      <c r="E107" s="40"/>
      <c r="F107" s="40"/>
      <c r="G107" s="40"/>
      <c r="H107" s="40"/>
      <c r="I107" s="40"/>
    </row>
    <row r="108" spans="1:9">
      <c r="A108" s="42"/>
      <c r="B108" s="42" t="s">
        <v>120</v>
      </c>
      <c r="C108" s="42" t="s">
        <v>266</v>
      </c>
      <c r="D108" s="40"/>
      <c r="E108" s="40"/>
      <c r="F108" s="40"/>
      <c r="G108" s="40"/>
      <c r="H108" s="40"/>
      <c r="I108" s="40"/>
    </row>
    <row r="109" spans="1:9">
      <c r="A109" s="44" t="s">
        <v>304</v>
      </c>
      <c r="B109" s="44" t="s">
        <v>202</v>
      </c>
      <c r="C109" s="44" t="s">
        <v>285</v>
      </c>
      <c r="D109" s="40"/>
      <c r="E109" s="40"/>
      <c r="F109" s="40"/>
      <c r="G109" s="40"/>
      <c r="H109" s="40"/>
      <c r="I109" s="40"/>
    </row>
    <row r="110" spans="1:9">
      <c r="A110" s="42"/>
      <c r="B110" s="42" t="s">
        <v>122</v>
      </c>
      <c r="C110" s="42" t="s">
        <v>288</v>
      </c>
      <c r="D110" s="40"/>
      <c r="E110" s="40"/>
      <c r="F110" s="40"/>
      <c r="G110" s="40"/>
      <c r="H110" s="40"/>
      <c r="I110" s="40"/>
    </row>
    <row r="111" spans="1:9">
      <c r="A111" s="42"/>
      <c r="B111" s="42" t="s">
        <v>124</v>
      </c>
      <c r="C111" s="42" t="s">
        <v>290</v>
      </c>
      <c r="D111" s="40"/>
      <c r="E111" s="40"/>
      <c r="F111" s="40"/>
      <c r="G111" s="40"/>
      <c r="H111" s="40"/>
      <c r="I111" s="40"/>
    </row>
    <row r="112" spans="1:9">
      <c r="A112" s="42"/>
      <c r="B112" s="42" t="s">
        <v>126</v>
      </c>
      <c r="C112" s="42" t="s">
        <v>293</v>
      </c>
      <c r="D112" s="40"/>
      <c r="E112" s="40"/>
      <c r="F112" s="40"/>
      <c r="G112" s="40"/>
      <c r="H112" s="40"/>
      <c r="I112" s="40"/>
    </row>
    <row r="113" spans="1:9">
      <c r="A113" s="42"/>
      <c r="B113" s="42" t="s">
        <v>140</v>
      </c>
      <c r="C113" s="42" t="s">
        <v>285</v>
      </c>
      <c r="D113" s="40"/>
      <c r="E113" s="40"/>
      <c r="F113" s="40"/>
      <c r="G113" s="40"/>
      <c r="H113" s="40"/>
      <c r="I113" s="40"/>
    </row>
    <row r="114" spans="1:9">
      <c r="A114" s="170" t="s">
        <v>38</v>
      </c>
      <c r="B114" s="170"/>
      <c r="C114" s="170"/>
      <c r="D114" s="13">
        <f>SUM(D8,D22,D50)</f>
        <v>1847</v>
      </c>
      <c r="E114" s="13">
        <f>SUM(E8,E22,E50)</f>
        <v>513</v>
      </c>
      <c r="F114" s="13">
        <f>SUM(F8,F22,F50)</f>
        <v>1334</v>
      </c>
      <c r="G114" s="13"/>
      <c r="H114" s="13"/>
      <c r="I114" s="13"/>
    </row>
  </sheetData>
  <mergeCells count="6">
    <mergeCell ref="A114:C114"/>
    <mergeCell ref="A2:I2"/>
    <mergeCell ref="A4:I4"/>
    <mergeCell ref="A5:C5"/>
    <mergeCell ref="D5:F5"/>
    <mergeCell ref="G5:I5"/>
  </mergeCells>
  <phoneticPr fontId="21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6" sqref="B6"/>
    </sheetView>
  </sheetViews>
  <sheetFormatPr defaultRowHeight="13.5"/>
  <cols>
    <col min="1" max="1" width="31.375" style="25" customWidth="1"/>
    <col min="2" max="2" width="21.25" style="25" customWidth="1"/>
    <col min="3" max="3" width="21.375" style="25" customWidth="1"/>
    <col min="4" max="4" width="24.875" style="25" customWidth="1"/>
    <col min="5" max="5" width="23.5" style="25" customWidth="1"/>
    <col min="6" max="8" width="11.625" style="25" customWidth="1"/>
    <col min="9" max="16384" width="9" style="25"/>
  </cols>
  <sheetData>
    <row r="1" spans="1:8" ht="39.950000000000003" customHeight="1">
      <c r="A1" s="101" t="s">
        <v>305</v>
      </c>
      <c r="B1" s="101"/>
      <c r="C1" s="101"/>
      <c r="D1" s="101"/>
      <c r="E1" s="101"/>
      <c r="F1" s="27"/>
      <c r="G1" s="27"/>
      <c r="H1" s="27"/>
    </row>
    <row r="2" spans="1:8" ht="3" customHeight="1"/>
    <row r="3" spans="1:8" s="26" customFormat="1" ht="28.5" customHeight="1">
      <c r="A3" s="28" t="s">
        <v>372</v>
      </c>
      <c r="B3" s="28"/>
      <c r="C3" s="28"/>
      <c r="D3" s="28"/>
      <c r="E3" s="29" t="s">
        <v>40</v>
      </c>
    </row>
    <row r="4" spans="1:8" ht="30" customHeight="1">
      <c r="A4" s="173" t="s">
        <v>306</v>
      </c>
      <c r="B4" s="173" t="s">
        <v>307</v>
      </c>
      <c r="C4" s="173" t="s">
        <v>308</v>
      </c>
      <c r="D4" s="171" t="s">
        <v>309</v>
      </c>
      <c r="E4" s="171"/>
    </row>
    <row r="5" spans="1:8" ht="30" customHeight="1">
      <c r="A5" s="174"/>
      <c r="B5" s="174"/>
      <c r="C5" s="174"/>
      <c r="D5" s="30" t="s">
        <v>310</v>
      </c>
      <c r="E5" s="30" t="s">
        <v>311</v>
      </c>
    </row>
    <row r="6" spans="1:8" ht="30" customHeight="1">
      <c r="A6" s="31" t="s">
        <v>61</v>
      </c>
      <c r="B6" s="32"/>
      <c r="C6" s="32"/>
      <c r="D6" s="32"/>
      <c r="E6" s="33"/>
    </row>
    <row r="7" spans="1:8" ht="30" customHeight="1">
      <c r="A7" s="32" t="s">
        <v>312</v>
      </c>
      <c r="B7" s="32"/>
      <c r="C7" s="32"/>
      <c r="D7" s="32"/>
      <c r="E7" s="34"/>
    </row>
    <row r="8" spans="1:8" ht="30" customHeight="1">
      <c r="A8" s="32" t="s">
        <v>313</v>
      </c>
      <c r="B8" s="32">
        <v>3.7</v>
      </c>
      <c r="C8" s="32">
        <v>4</v>
      </c>
      <c r="D8" s="32">
        <v>0.3</v>
      </c>
      <c r="E8" s="34">
        <v>7.4999999999999997E-2</v>
      </c>
    </row>
    <row r="9" spans="1:8" ht="30" customHeight="1">
      <c r="A9" s="32" t="s">
        <v>314</v>
      </c>
      <c r="B9" s="32">
        <v>28</v>
      </c>
      <c r="C9" s="32">
        <v>30</v>
      </c>
      <c r="D9" s="32">
        <v>2</v>
      </c>
      <c r="E9" s="34">
        <v>6.6699999999999995E-2</v>
      </c>
    </row>
    <row r="10" spans="1:8" ht="30" customHeight="1">
      <c r="A10" s="32" t="s">
        <v>315</v>
      </c>
      <c r="B10" s="32"/>
      <c r="C10" s="32"/>
      <c r="D10" s="32"/>
      <c r="E10" s="34"/>
    </row>
    <row r="11" spans="1:8" ht="30" customHeight="1">
      <c r="A11" s="32" t="s">
        <v>316</v>
      </c>
      <c r="B11" s="32">
        <v>28</v>
      </c>
      <c r="C11" s="32">
        <v>30</v>
      </c>
      <c r="D11" s="32">
        <v>2</v>
      </c>
      <c r="E11" s="34">
        <v>6.6699999999999995E-2</v>
      </c>
    </row>
    <row r="12" spans="1:8" ht="132" customHeight="1">
      <c r="A12" s="172" t="s">
        <v>337</v>
      </c>
      <c r="B12" s="172"/>
      <c r="C12" s="172"/>
      <c r="D12" s="172"/>
      <c r="E12" s="172"/>
    </row>
  </sheetData>
  <mergeCells count="6">
    <mergeCell ref="A1:E1"/>
    <mergeCell ref="D4:E4"/>
    <mergeCell ref="A12:E12"/>
    <mergeCell ref="A4:A5"/>
    <mergeCell ref="B4:B5"/>
    <mergeCell ref="C4:C5"/>
  </mergeCells>
  <phoneticPr fontId="21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2018-03-08T01:12:57Z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