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3895" windowHeight="10485" firstSheet="1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绩效目标表" sheetId="10" r:id="rId10"/>
    <sheet name="政府采购表" sheetId="11" r:id="rId11"/>
  </sheets>
  <definedNames>
    <definedName name="_xlnm.Print_Titles" localSheetId="7">'财政拨款支出明细表（按经济分类科目）'!$2:7</definedName>
    <definedName name="_xlnm.Print_Titles" localSheetId="5">基本支出预算表!$2:8</definedName>
    <definedName name="_xlnm.Print_Titles" localSheetId="6">基金预算支出情况表!$1:4</definedName>
  </definedNames>
  <calcPr calcId="125725"/>
</workbook>
</file>

<file path=xl/calcChain.xml><?xml version="1.0" encoding="utf-8"?>
<calcChain xmlns="http://schemas.openxmlformats.org/spreadsheetml/2006/main">
  <c r="D24" i="8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22" s="1"/>
  <c r="D23"/>
  <c r="D10"/>
  <c r="D11"/>
  <c r="D12"/>
  <c r="D13"/>
  <c r="D14"/>
  <c r="D15"/>
  <c r="D16"/>
  <c r="D17"/>
  <c r="D18"/>
  <c r="D19"/>
  <c r="D20"/>
  <c r="D21"/>
  <c r="D9"/>
  <c r="F26" i="6"/>
  <c r="F27"/>
  <c r="F28"/>
  <c r="F29"/>
  <c r="E29" s="1"/>
  <c r="D29" s="1"/>
  <c r="F30"/>
  <c r="F31"/>
  <c r="E31" s="1"/>
  <c r="D31" s="1"/>
  <c r="F32"/>
  <c r="E32" s="1"/>
  <c r="D32" s="1"/>
  <c r="F33"/>
  <c r="F34"/>
  <c r="F35"/>
  <c r="F36"/>
  <c r="F37"/>
  <c r="F38"/>
  <c r="F39"/>
  <c r="F40"/>
  <c r="E40" s="1"/>
  <c r="D40" s="1"/>
  <c r="F41"/>
  <c r="F42"/>
  <c r="F43"/>
  <c r="F44"/>
  <c r="E44" s="1"/>
  <c r="D44" s="1"/>
  <c r="F45"/>
  <c r="F46"/>
  <c r="F47"/>
  <c r="F48"/>
  <c r="E48" s="1"/>
  <c r="D48" s="1"/>
  <c r="F49"/>
  <c r="F50"/>
  <c r="F51"/>
  <c r="F25"/>
  <c r="E25" s="1"/>
  <c r="D25" s="1"/>
  <c r="C6" i="9"/>
  <c r="B6"/>
  <c r="E50" i="8"/>
  <c r="F50"/>
  <c r="G50"/>
  <c r="G114" s="1"/>
  <c r="H50"/>
  <c r="I50"/>
  <c r="D50"/>
  <c r="H114"/>
  <c r="I114"/>
  <c r="E22"/>
  <c r="E114" s="1"/>
  <c r="F22"/>
  <c r="G22"/>
  <c r="H22"/>
  <c r="I22"/>
  <c r="F8"/>
  <c r="G8"/>
  <c r="H8"/>
  <c r="I8"/>
  <c r="E8"/>
  <c r="H9" i="6"/>
  <c r="I9"/>
  <c r="J9"/>
  <c r="K9"/>
  <c r="L9"/>
  <c r="M9"/>
  <c r="N9"/>
  <c r="O9"/>
  <c r="P9"/>
  <c r="Q9"/>
  <c r="R9"/>
  <c r="S9"/>
  <c r="E52"/>
  <c r="F52"/>
  <c r="G52"/>
  <c r="H52"/>
  <c r="I52"/>
  <c r="J52"/>
  <c r="K52"/>
  <c r="L52"/>
  <c r="M52"/>
  <c r="N52"/>
  <c r="O52"/>
  <c r="P52"/>
  <c r="Q52"/>
  <c r="R52"/>
  <c r="S52"/>
  <c r="D52"/>
  <c r="G24"/>
  <c r="G9" s="1"/>
  <c r="H24"/>
  <c r="I24"/>
  <c r="J24"/>
  <c r="K24"/>
  <c r="L24"/>
  <c r="M24"/>
  <c r="N24"/>
  <c r="O24"/>
  <c r="P24"/>
  <c r="Q24"/>
  <c r="R24"/>
  <c r="S24"/>
  <c r="E10"/>
  <c r="F10"/>
  <c r="G10"/>
  <c r="H10"/>
  <c r="I10"/>
  <c r="J10"/>
  <c r="K10"/>
  <c r="L10"/>
  <c r="M10"/>
  <c r="N10"/>
  <c r="O10"/>
  <c r="P10"/>
  <c r="Q10"/>
  <c r="R10"/>
  <c r="S10"/>
  <c r="D10"/>
  <c r="D12"/>
  <c r="D13"/>
  <c r="D14"/>
  <c r="D15"/>
  <c r="D16"/>
  <c r="D17"/>
  <c r="D18"/>
  <c r="D19"/>
  <c r="D20"/>
  <c r="D21"/>
  <c r="D22"/>
  <c r="D23"/>
  <c r="D28"/>
  <c r="D37"/>
  <c r="D53"/>
  <c r="D54"/>
  <c r="D55"/>
  <c r="D56"/>
  <c r="D57"/>
  <c r="D58"/>
  <c r="D59"/>
  <c r="D60"/>
  <c r="D61"/>
  <c r="D62"/>
  <c r="D63"/>
  <c r="D11"/>
  <c r="E12"/>
  <c r="E13"/>
  <c r="E14"/>
  <c r="E15"/>
  <c r="E16"/>
  <c r="E17"/>
  <c r="E18"/>
  <c r="E19"/>
  <c r="E20"/>
  <c r="E21"/>
  <c r="E22"/>
  <c r="E23"/>
  <c r="E26"/>
  <c r="D26" s="1"/>
  <c r="E27"/>
  <c r="D27" s="1"/>
  <c r="E28"/>
  <c r="E33"/>
  <c r="D33" s="1"/>
  <c r="E35"/>
  <c r="D35" s="1"/>
  <c r="E37"/>
  <c r="E41"/>
  <c r="D41" s="1"/>
  <c r="E42"/>
  <c r="D42" s="1"/>
  <c r="E43"/>
  <c r="D43" s="1"/>
  <c r="E45"/>
  <c r="D45" s="1"/>
  <c r="E46"/>
  <c r="D46" s="1"/>
  <c r="E47"/>
  <c r="D47" s="1"/>
  <c r="E49"/>
  <c r="D49" s="1"/>
  <c r="E50"/>
  <c r="D50" s="1"/>
  <c r="E51"/>
  <c r="D51" s="1"/>
  <c r="E53"/>
  <c r="E54"/>
  <c r="E55"/>
  <c r="E56"/>
  <c r="E57"/>
  <c r="E58"/>
  <c r="E59"/>
  <c r="E60"/>
  <c r="E61"/>
  <c r="E62"/>
  <c r="E63"/>
  <c r="E11"/>
  <c r="F12"/>
  <c r="F13"/>
  <c r="F14"/>
  <c r="F15"/>
  <c r="F16"/>
  <c r="F17"/>
  <c r="F18"/>
  <c r="F19"/>
  <c r="F20"/>
  <c r="F21"/>
  <c r="F22"/>
  <c r="F23"/>
  <c r="E30"/>
  <c r="D30" s="1"/>
  <c r="E34"/>
  <c r="D34" s="1"/>
  <c r="E36"/>
  <c r="D36" s="1"/>
  <c r="E38"/>
  <c r="D38" s="1"/>
  <c r="F53"/>
  <c r="F54"/>
  <c r="F55"/>
  <c r="F56"/>
  <c r="F57"/>
  <c r="F58"/>
  <c r="F59"/>
  <c r="F60"/>
  <c r="F61"/>
  <c r="F62"/>
  <c r="F63"/>
  <c r="F11"/>
  <c r="D8" i="8" l="1"/>
  <c r="D114"/>
  <c r="F114"/>
  <c r="F24" i="6"/>
  <c r="F9" s="1"/>
  <c r="E39"/>
  <c r="D39" l="1"/>
  <c r="D24" s="1"/>
  <c r="D9" s="1"/>
  <c r="E24"/>
  <c r="E9" s="1"/>
  <c r="J10" i="5" l="1"/>
  <c r="K10"/>
  <c r="L10"/>
  <c r="M10"/>
  <c r="N10"/>
  <c r="O10"/>
  <c r="P10"/>
  <c r="H123"/>
  <c r="I123"/>
  <c r="J123"/>
  <c r="K123"/>
  <c r="L123"/>
  <c r="M123"/>
  <c r="N123"/>
  <c r="O123"/>
  <c r="P123"/>
  <c r="H121"/>
  <c r="I121"/>
  <c r="J121"/>
  <c r="K121"/>
  <c r="L121"/>
  <c r="M121"/>
  <c r="N121"/>
  <c r="O121"/>
  <c r="P121"/>
  <c r="H119"/>
  <c r="I119"/>
  <c r="J119"/>
  <c r="K119"/>
  <c r="L119"/>
  <c r="M119"/>
  <c r="N119"/>
  <c r="O119"/>
  <c r="P119"/>
  <c r="H117"/>
  <c r="I117"/>
  <c r="J117"/>
  <c r="K117"/>
  <c r="L117"/>
  <c r="M117"/>
  <c r="N117"/>
  <c r="O117"/>
  <c r="P117"/>
  <c r="F115"/>
  <c r="G115"/>
  <c r="H115"/>
  <c r="I115"/>
  <c r="J115"/>
  <c r="K115"/>
  <c r="L115"/>
  <c r="M115"/>
  <c r="N115"/>
  <c r="O115"/>
  <c r="P115"/>
  <c r="H102"/>
  <c r="I102"/>
  <c r="J102"/>
  <c r="K102"/>
  <c r="L102"/>
  <c r="M102"/>
  <c r="N102"/>
  <c r="O102"/>
  <c r="P102"/>
  <c r="F100"/>
  <c r="G100"/>
  <c r="H100"/>
  <c r="I100"/>
  <c r="J100"/>
  <c r="K100"/>
  <c r="L100"/>
  <c r="M100"/>
  <c r="N100"/>
  <c r="O100"/>
  <c r="P100"/>
  <c r="F98"/>
  <c r="G98"/>
  <c r="H98"/>
  <c r="I98"/>
  <c r="J98"/>
  <c r="K98"/>
  <c r="L98"/>
  <c r="M98"/>
  <c r="N98"/>
  <c r="O98"/>
  <c r="P98"/>
  <c r="H94"/>
  <c r="I94"/>
  <c r="J94"/>
  <c r="K94"/>
  <c r="L94"/>
  <c r="M94"/>
  <c r="N94"/>
  <c r="O94"/>
  <c r="P94"/>
  <c r="F92"/>
  <c r="G92"/>
  <c r="H92"/>
  <c r="I92"/>
  <c r="J92"/>
  <c r="K92"/>
  <c r="L92"/>
  <c r="M92"/>
  <c r="N92"/>
  <c r="O92"/>
  <c r="P92"/>
  <c r="H90"/>
  <c r="I90"/>
  <c r="J90"/>
  <c r="K90"/>
  <c r="L90"/>
  <c r="M90"/>
  <c r="N90"/>
  <c r="O90"/>
  <c r="P90"/>
  <c r="H86"/>
  <c r="I86"/>
  <c r="J86"/>
  <c r="K86"/>
  <c r="L86"/>
  <c r="M86"/>
  <c r="N86"/>
  <c r="O86"/>
  <c r="P86"/>
  <c r="F84"/>
  <c r="G84"/>
  <c r="H84"/>
  <c r="I84"/>
  <c r="J84"/>
  <c r="K84"/>
  <c r="L84"/>
  <c r="M84"/>
  <c r="N84"/>
  <c r="O84"/>
  <c r="P84"/>
  <c r="H81"/>
  <c r="I81"/>
  <c r="J81"/>
  <c r="K81"/>
  <c r="L81"/>
  <c r="M81"/>
  <c r="N81"/>
  <c r="O81"/>
  <c r="P81"/>
  <c r="H79"/>
  <c r="I79"/>
  <c r="I10" s="1"/>
  <c r="J79"/>
  <c r="K79"/>
  <c r="L79"/>
  <c r="M79"/>
  <c r="N79"/>
  <c r="O79"/>
  <c r="P79"/>
  <c r="H77"/>
  <c r="I77"/>
  <c r="J77"/>
  <c r="K77"/>
  <c r="L77"/>
  <c r="M77"/>
  <c r="N77"/>
  <c r="O77"/>
  <c r="P77"/>
  <c r="H75"/>
  <c r="I75"/>
  <c r="J75"/>
  <c r="K75"/>
  <c r="L75"/>
  <c r="M75"/>
  <c r="N75"/>
  <c r="O75"/>
  <c r="P75"/>
  <c r="H73"/>
  <c r="I73"/>
  <c r="J73"/>
  <c r="K73"/>
  <c r="L73"/>
  <c r="M73"/>
  <c r="N73"/>
  <c r="O73"/>
  <c r="P73"/>
  <c r="H71"/>
  <c r="I71"/>
  <c r="J71"/>
  <c r="K71"/>
  <c r="L71"/>
  <c r="M71"/>
  <c r="N71"/>
  <c r="O71"/>
  <c r="P71"/>
  <c r="H10" l="1"/>
  <c r="H69"/>
  <c r="I69"/>
  <c r="J69"/>
  <c r="K69"/>
  <c r="L69"/>
  <c r="M69"/>
  <c r="N69"/>
  <c r="O69"/>
  <c r="P69"/>
  <c r="H67"/>
  <c r="I67"/>
  <c r="J67"/>
  <c r="K67"/>
  <c r="L67"/>
  <c r="M67"/>
  <c r="N67"/>
  <c r="O67"/>
  <c r="P67"/>
  <c r="G65"/>
  <c r="H65"/>
  <c r="I65"/>
  <c r="J65"/>
  <c r="K65"/>
  <c r="L65"/>
  <c r="M65"/>
  <c r="N65"/>
  <c r="O65"/>
  <c r="P65"/>
  <c r="H63"/>
  <c r="I63"/>
  <c r="J63"/>
  <c r="K63"/>
  <c r="L63"/>
  <c r="M63"/>
  <c r="N63"/>
  <c r="O63"/>
  <c r="P63"/>
  <c r="H61"/>
  <c r="I61"/>
  <c r="J61"/>
  <c r="K61"/>
  <c r="L61"/>
  <c r="M61"/>
  <c r="N61"/>
  <c r="O61"/>
  <c r="P61"/>
  <c r="G59"/>
  <c r="H59"/>
  <c r="I59"/>
  <c r="J59"/>
  <c r="K59"/>
  <c r="L59"/>
  <c r="M59"/>
  <c r="N59"/>
  <c r="O59"/>
  <c r="P59"/>
  <c r="H57"/>
  <c r="I57"/>
  <c r="J57"/>
  <c r="K57"/>
  <c r="L57"/>
  <c r="M57"/>
  <c r="N57"/>
  <c r="O57"/>
  <c r="P57"/>
  <c r="G55"/>
  <c r="H55"/>
  <c r="I55"/>
  <c r="J55"/>
  <c r="K55"/>
  <c r="L55"/>
  <c r="M55"/>
  <c r="N55"/>
  <c r="O55"/>
  <c r="P55"/>
  <c r="G53"/>
  <c r="H53"/>
  <c r="I53"/>
  <c r="J53"/>
  <c r="K53"/>
  <c r="L53"/>
  <c r="M53"/>
  <c r="N53"/>
  <c r="O53"/>
  <c r="P53"/>
  <c r="H47"/>
  <c r="I47"/>
  <c r="J47"/>
  <c r="K47"/>
  <c r="L47"/>
  <c r="M47"/>
  <c r="N47"/>
  <c r="O47"/>
  <c r="P47"/>
  <c r="G45"/>
  <c r="H45"/>
  <c r="I45"/>
  <c r="J45"/>
  <c r="K45"/>
  <c r="L45"/>
  <c r="M45"/>
  <c r="N45"/>
  <c r="O45"/>
  <c r="P45"/>
  <c r="F43"/>
  <c r="G43"/>
  <c r="H43"/>
  <c r="I43"/>
  <c r="J43"/>
  <c r="K43"/>
  <c r="L43"/>
  <c r="M43"/>
  <c r="N43"/>
  <c r="O43"/>
  <c r="P43"/>
  <c r="F41"/>
  <c r="G41"/>
  <c r="H41"/>
  <c r="I41"/>
  <c r="J41"/>
  <c r="K41"/>
  <c r="L41"/>
  <c r="M41"/>
  <c r="N41"/>
  <c r="O41"/>
  <c r="P41"/>
  <c r="H37"/>
  <c r="I37"/>
  <c r="J37"/>
  <c r="K37"/>
  <c r="L37"/>
  <c r="M37"/>
  <c r="N37"/>
  <c r="O37"/>
  <c r="P37"/>
  <c r="H35"/>
  <c r="I35"/>
  <c r="J35"/>
  <c r="K35"/>
  <c r="L35"/>
  <c r="M35"/>
  <c r="N35"/>
  <c r="O35"/>
  <c r="P35"/>
  <c r="G33"/>
  <c r="H33"/>
  <c r="I33"/>
  <c r="J33"/>
  <c r="K33"/>
  <c r="L33"/>
  <c r="M33"/>
  <c r="N33"/>
  <c r="O33"/>
  <c r="P33"/>
  <c r="G31"/>
  <c r="H31"/>
  <c r="I31"/>
  <c r="J31"/>
  <c r="K31"/>
  <c r="L31"/>
  <c r="M31"/>
  <c r="N31"/>
  <c r="O31"/>
  <c r="P31"/>
  <c r="G29"/>
  <c r="H29"/>
  <c r="I29"/>
  <c r="J29"/>
  <c r="K29"/>
  <c r="L29"/>
  <c r="M29"/>
  <c r="N29"/>
  <c r="O29"/>
  <c r="P29"/>
  <c r="G27"/>
  <c r="H27"/>
  <c r="I27"/>
  <c r="J27"/>
  <c r="K27"/>
  <c r="L27"/>
  <c r="M27"/>
  <c r="N27"/>
  <c r="O27"/>
  <c r="P27"/>
  <c r="H21"/>
  <c r="I21"/>
  <c r="J21"/>
  <c r="K21"/>
  <c r="L21"/>
  <c r="M21"/>
  <c r="N21"/>
  <c r="O21"/>
  <c r="P21"/>
  <c r="H19"/>
  <c r="I19"/>
  <c r="J19"/>
  <c r="K19"/>
  <c r="L19"/>
  <c r="M19"/>
  <c r="N19"/>
  <c r="O19"/>
  <c r="P19"/>
  <c r="H17"/>
  <c r="I17"/>
  <c r="J17"/>
  <c r="K17"/>
  <c r="L17"/>
  <c r="M17"/>
  <c r="N17"/>
  <c r="O17"/>
  <c r="P17"/>
  <c r="H15"/>
  <c r="I15"/>
  <c r="J15"/>
  <c r="K15"/>
  <c r="L15"/>
  <c r="M15"/>
  <c r="N15"/>
  <c r="O15"/>
  <c r="P15"/>
  <c r="G13"/>
  <c r="H13"/>
  <c r="I13"/>
  <c r="J13"/>
  <c r="K13"/>
  <c r="L13"/>
  <c r="M13"/>
  <c r="N13"/>
  <c r="O13"/>
  <c r="P13"/>
  <c r="H11"/>
  <c r="I11"/>
  <c r="J11"/>
  <c r="K11"/>
  <c r="L11"/>
  <c r="M11"/>
  <c r="N11"/>
  <c r="O11"/>
  <c r="P11"/>
  <c r="G12"/>
  <c r="G11" s="1"/>
  <c r="G14"/>
  <c r="G16"/>
  <c r="G15" s="1"/>
  <c r="G18"/>
  <c r="G17" s="1"/>
  <c r="G20"/>
  <c r="G19" s="1"/>
  <c r="G22"/>
  <c r="F22" s="1"/>
  <c r="E22" s="1"/>
  <c r="G23"/>
  <c r="G24"/>
  <c r="G25"/>
  <c r="G26"/>
  <c r="F26" s="1"/>
  <c r="E26" s="1"/>
  <c r="G28"/>
  <c r="G30"/>
  <c r="F30" s="1"/>
  <c r="E30" s="1"/>
  <c r="E29" s="1"/>
  <c r="G32"/>
  <c r="G34"/>
  <c r="F34" s="1"/>
  <c r="E34" s="1"/>
  <c r="E33" s="1"/>
  <c r="G36"/>
  <c r="F36" s="1"/>
  <c r="G38"/>
  <c r="F38" s="1"/>
  <c r="E38" s="1"/>
  <c r="G39"/>
  <c r="F39" s="1"/>
  <c r="E39" s="1"/>
  <c r="G40"/>
  <c r="G42"/>
  <c r="F42" s="1"/>
  <c r="E42" s="1"/>
  <c r="E41" s="1"/>
  <c r="G44"/>
  <c r="G46"/>
  <c r="F46" s="1"/>
  <c r="E46" s="1"/>
  <c r="E45" s="1"/>
  <c r="G48"/>
  <c r="G49"/>
  <c r="G50"/>
  <c r="F50" s="1"/>
  <c r="E50" s="1"/>
  <c r="G51"/>
  <c r="G52"/>
  <c r="G54"/>
  <c r="F54" s="1"/>
  <c r="E54" s="1"/>
  <c r="E53" s="1"/>
  <c r="G56"/>
  <c r="G58"/>
  <c r="F58" s="1"/>
  <c r="E58" s="1"/>
  <c r="E57" s="1"/>
  <c r="G60"/>
  <c r="G62"/>
  <c r="F62" s="1"/>
  <c r="E62" s="1"/>
  <c r="E61" s="1"/>
  <c r="G64"/>
  <c r="F64" s="1"/>
  <c r="G66"/>
  <c r="F66" s="1"/>
  <c r="E66" s="1"/>
  <c r="E65" s="1"/>
  <c r="G68"/>
  <c r="G67" s="1"/>
  <c r="G70"/>
  <c r="F70" s="1"/>
  <c r="E70" s="1"/>
  <c r="E69" s="1"/>
  <c r="G72"/>
  <c r="G71" s="1"/>
  <c r="G74"/>
  <c r="G76"/>
  <c r="G75" s="1"/>
  <c r="G78"/>
  <c r="G80"/>
  <c r="G79" s="1"/>
  <c r="G82"/>
  <c r="G83"/>
  <c r="F83" s="1"/>
  <c r="E83" s="1"/>
  <c r="G85"/>
  <c r="G87"/>
  <c r="G88"/>
  <c r="F88" s="1"/>
  <c r="E88" s="1"/>
  <c r="G89"/>
  <c r="G91"/>
  <c r="G90" s="1"/>
  <c r="G93"/>
  <c r="G95"/>
  <c r="G94" s="1"/>
  <c r="G96"/>
  <c r="G97"/>
  <c r="G99"/>
  <c r="G101"/>
  <c r="G103"/>
  <c r="G104"/>
  <c r="F104" s="1"/>
  <c r="E104" s="1"/>
  <c r="G105"/>
  <c r="G106"/>
  <c r="F106" s="1"/>
  <c r="E106" s="1"/>
  <c r="G107"/>
  <c r="F107" s="1"/>
  <c r="E107" s="1"/>
  <c r="G108"/>
  <c r="F108" s="1"/>
  <c r="E108" s="1"/>
  <c r="G109"/>
  <c r="G110"/>
  <c r="F110" s="1"/>
  <c r="E110" s="1"/>
  <c r="G111"/>
  <c r="G112"/>
  <c r="G113"/>
  <c r="G114"/>
  <c r="F114" s="1"/>
  <c r="E114" s="1"/>
  <c r="G116"/>
  <c r="G118"/>
  <c r="G120"/>
  <c r="G119" s="1"/>
  <c r="G122"/>
  <c r="G124"/>
  <c r="G123" s="1"/>
  <c r="F12"/>
  <c r="F11" s="1"/>
  <c r="F14"/>
  <c r="E14" s="1"/>
  <c r="E13" s="1"/>
  <c r="F18"/>
  <c r="E18" s="1"/>
  <c r="E17" s="1"/>
  <c r="F20"/>
  <c r="F19" s="1"/>
  <c r="F23"/>
  <c r="F24"/>
  <c r="F25"/>
  <c r="E25" s="1"/>
  <c r="F28"/>
  <c r="E28" s="1"/>
  <c r="E27" s="1"/>
  <c r="F32"/>
  <c r="E32" s="1"/>
  <c r="E31" s="1"/>
  <c r="F40"/>
  <c r="F44"/>
  <c r="F48"/>
  <c r="F49"/>
  <c r="E49" s="1"/>
  <c r="F51"/>
  <c r="E51" s="1"/>
  <c r="F52"/>
  <c r="E52" s="1"/>
  <c r="F56"/>
  <c r="F55" s="1"/>
  <c r="F60"/>
  <c r="E60" s="1"/>
  <c r="E59" s="1"/>
  <c r="F80"/>
  <c r="F79" s="1"/>
  <c r="F85"/>
  <c r="E85" s="1"/>
  <c r="E84" s="1"/>
  <c r="F87"/>
  <c r="F89"/>
  <c r="E89" s="1"/>
  <c r="F93"/>
  <c r="F96"/>
  <c r="E96" s="1"/>
  <c r="F97"/>
  <c r="E97" s="1"/>
  <c r="F99"/>
  <c r="F101"/>
  <c r="E101" s="1"/>
  <c r="E100" s="1"/>
  <c r="F105"/>
  <c r="E105" s="1"/>
  <c r="F109"/>
  <c r="F111"/>
  <c r="F112"/>
  <c r="E112" s="1"/>
  <c r="F113"/>
  <c r="E113" s="1"/>
  <c r="F116"/>
  <c r="F120"/>
  <c r="F119" s="1"/>
  <c r="E12"/>
  <c r="E11" s="1"/>
  <c r="E20"/>
  <c r="E19" s="1"/>
  <c r="E23"/>
  <c r="E24"/>
  <c r="E40"/>
  <c r="E44"/>
  <c r="E43" s="1"/>
  <c r="E48"/>
  <c r="E56"/>
  <c r="E55" s="1"/>
  <c r="E93"/>
  <c r="E92" s="1"/>
  <c r="E99"/>
  <c r="E98" s="1"/>
  <c r="E109"/>
  <c r="E111"/>
  <c r="E116"/>
  <c r="E115" s="1"/>
  <c r="D29" i="4"/>
  <c r="B28" i="3"/>
  <c r="D29" i="1"/>
  <c r="F124" i="5" l="1"/>
  <c r="E124" s="1"/>
  <c r="E123" s="1"/>
  <c r="E10" s="1"/>
  <c r="F122"/>
  <c r="G121"/>
  <c r="E120"/>
  <c r="E119" s="1"/>
  <c r="F118"/>
  <c r="G117"/>
  <c r="G102"/>
  <c r="F103"/>
  <c r="F95"/>
  <c r="F91"/>
  <c r="G86"/>
  <c r="F86"/>
  <c r="E87"/>
  <c r="E86" s="1"/>
  <c r="F82"/>
  <c r="G81"/>
  <c r="E80"/>
  <c r="E79" s="1"/>
  <c r="F78"/>
  <c r="G77"/>
  <c r="G10" s="1"/>
  <c r="F76"/>
  <c r="F74"/>
  <c r="G73"/>
  <c r="F72"/>
  <c r="F69"/>
  <c r="G69"/>
  <c r="F68"/>
  <c r="F65"/>
  <c r="F63"/>
  <c r="E64"/>
  <c r="E63" s="1"/>
  <c r="G63"/>
  <c r="F61"/>
  <c r="G61"/>
  <c r="F59"/>
  <c r="F57"/>
  <c r="G57"/>
  <c r="F53"/>
  <c r="G47"/>
  <c r="E47"/>
  <c r="F47"/>
  <c r="F45"/>
  <c r="E37"/>
  <c r="F37"/>
  <c r="G37"/>
  <c r="E36"/>
  <c r="E35" s="1"/>
  <c r="F35"/>
  <c r="G35"/>
  <c r="F33"/>
  <c r="F31"/>
  <c r="F29"/>
  <c r="F27"/>
  <c r="E21"/>
  <c r="G21"/>
  <c r="F21"/>
  <c r="F16"/>
  <c r="F17"/>
  <c r="F13"/>
  <c r="F123" l="1"/>
  <c r="E122"/>
  <c r="E121" s="1"/>
  <c r="F121"/>
  <c r="E118"/>
  <c r="E117" s="1"/>
  <c r="F117"/>
  <c r="F102"/>
  <c r="E103"/>
  <c r="E102" s="1"/>
  <c r="F94"/>
  <c r="E95"/>
  <c r="E94" s="1"/>
  <c r="F90"/>
  <c r="E91"/>
  <c r="E90" s="1"/>
  <c r="E82"/>
  <c r="E81" s="1"/>
  <c r="F81"/>
  <c r="E78"/>
  <c r="E77" s="1"/>
  <c r="F77"/>
  <c r="F75"/>
  <c r="E76"/>
  <c r="E75" s="1"/>
  <c r="E74"/>
  <c r="E73" s="1"/>
  <c r="F73"/>
  <c r="F71"/>
  <c r="E72"/>
  <c r="E71" s="1"/>
  <c r="F67"/>
  <c r="E68"/>
  <c r="E67" s="1"/>
  <c r="E16"/>
  <c r="E15" s="1"/>
  <c r="F15"/>
  <c r="F10" l="1"/>
</calcChain>
</file>

<file path=xl/sharedStrings.xml><?xml version="1.0" encoding="utf-8"?>
<sst xmlns="http://schemas.openxmlformats.org/spreadsheetml/2006/main" count="826" uniqueCount="468">
  <si>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</si>
  <si>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</si>
  <si>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</si>
  <si>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</si>
  <si>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</si>
  <si>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</si>
  <si>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</si>
  <si>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</si>
  <si>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</si>
  <si>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</si>
  <si>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</si>
  <si>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</si>
  <si>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</si>
  <si>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</si>
  <si>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</si>
  <si>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</si>
  <si>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</si>
  <si>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</si>
  <si>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</si>
  <si>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</si>
  <si>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</si>
  <si>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</si>
  <si>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</si>
  <si>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</si>
  <si>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</si>
  <si>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</si>
  <si>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</si>
  <si>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</si>
  <si>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</si>
  <si>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</si>
  <si>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</si>
  <si>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</si>
  <si>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</si>
  <si>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</si>
  <si>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</si>
  <si>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</si>
  <si>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</si>
  <si>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</si>
  <si>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</si>
  <si>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</si>
  <si>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</si>
  <si>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</si>
  <si>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</si>
  <si>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</si>
  <si>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</si>
  <si>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</si>
  <si>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</si>
  <si>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</si>
  <si>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</si>
  <si>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</si>
  <si>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</si>
  <si>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</si>
  <si>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</si>
  <si>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</si>
  <si>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</si>
  <si>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</si>
  <si>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</si>
  <si>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</si>
  <si>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合计（5=6+16）</t>
  </si>
  <si>
    <t>基本支出</t>
  </si>
  <si>
    <t>项目支出</t>
  </si>
  <si>
    <t>合计（6=7+11+15）</t>
  </si>
  <si>
    <t>工资福利支出</t>
  </si>
  <si>
    <t>商品和服务支出</t>
  </si>
  <si>
    <t>对个人和家庭的补助</t>
  </si>
  <si>
    <t>类</t>
  </si>
  <si>
    <t>款</t>
  </si>
  <si>
    <t>项</t>
  </si>
  <si>
    <t>小计（7=8+9+10）</t>
  </si>
  <si>
    <t>人员支出</t>
  </si>
  <si>
    <t>人员支出其他</t>
  </si>
  <si>
    <t>小计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</si>
  <si>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</si>
  <si>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</si>
  <si>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</si>
  <si>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</si>
  <si>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</si>
  <si>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</si>
  <si>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</si>
  <si>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</si>
  <si>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</si>
  <si>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</si>
  <si>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</si>
  <si>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</si>
  <si>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</si>
  <si>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</si>
  <si>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</si>
  <si>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</si>
  <si>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</si>
  <si>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</si>
  <si>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</si>
  <si>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</si>
  <si>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</si>
  <si>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合计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</si>
  <si>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</si>
  <si>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</si>
  <si>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</si>
  <si>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</si>
  <si>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</si>
  <si>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</si>
  <si>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</si>
  <si>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</si>
  <si>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</si>
  <si>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</si>
  <si>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</si>
  <si>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</si>
  <si>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</si>
  <si>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</si>
  <si>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</si>
  <si>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</si>
  <si>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</si>
  <si>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</si>
  <si>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</si>
  <si>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</si>
  <si>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</si>
  <si>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</si>
  <si>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</si>
  <si>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</si>
  <si>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</si>
  <si>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</si>
  <si>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</si>
  <si>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</si>
  <si>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</si>
  <si>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</si>
  <si>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</si>
  <si>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</si>
  <si>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</si>
  <si>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</si>
  <si>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</si>
  <si>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</si>
  <si>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</si>
  <si>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</si>
  <si>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</si>
  <si>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</si>
  <si>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</si>
  <si>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</si>
  <si>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</si>
  <si>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</si>
  <si>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</si>
  <si>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</si>
  <si>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</si>
  <si>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</si>
  <si>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</si>
  <si>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</si>
  <si>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</si>
  <si>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</si>
  <si>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</si>
  <si>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</si>
  <si>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</si>
  <si>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</si>
  <si>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</si>
  <si>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</si>
  <si>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</si>
  <si>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</si>
  <si>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</si>
  <si>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</si>
  <si>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</si>
  <si>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</si>
  <si>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</si>
  <si>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</si>
  <si>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</si>
  <si>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</si>
  <si>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</si>
  <si>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</si>
  <si>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</si>
  <si>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</si>
  <si>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</si>
  <si>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</si>
  <si>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</si>
  <si>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</si>
  <si>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</si>
  <si>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</si>
  <si>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</si>
  <si>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</si>
  <si>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</si>
  <si>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</si>
  <si>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</si>
  <si>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</si>
  <si>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</si>
  <si>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</si>
  <si>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</si>
  <si>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</si>
  <si>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</si>
  <si>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</si>
  <si>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</si>
  <si>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</si>
  <si>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</si>
  <si>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</si>
  <si>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</si>
  <si>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</si>
  <si>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</si>
  <si>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</si>
  <si>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</si>
  <si>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</si>
  <si>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</si>
  <si>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</si>
  <si>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</si>
  <si>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</si>
  <si>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</si>
  <si>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</si>
  <si>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</si>
  <si>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部门预算支出经济分类科目</t>
  </si>
  <si>
    <t>17</t>
  </si>
  <si>
    <t>18</t>
  </si>
  <si>
    <t xml:space="preserve">301 </t>
  </si>
  <si>
    <t xml:space="preserve">    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</si>
  <si>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</si>
  <si>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</si>
  <si>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</si>
  <si>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</si>
  <si>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</si>
  <si>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</si>
  <si>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</si>
  <si>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</si>
  <si>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</si>
  <si>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</si>
  <si>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</si>
  <si>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</si>
  <si>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</si>
  <si>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 xml:space="preserve">302 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</si>
  <si>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</si>
  <si>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</si>
  <si>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</si>
  <si>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</si>
  <si>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</si>
  <si>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</si>
  <si>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</si>
  <si>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</si>
  <si>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</si>
  <si>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</si>
  <si>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</si>
  <si>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</si>
  <si>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</si>
  <si>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</si>
  <si>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</si>
  <si>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</si>
  <si>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</si>
  <si>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</si>
  <si>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</si>
  <si>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</si>
  <si>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</si>
  <si>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</si>
  <si>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</si>
  <si>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</si>
  <si>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</si>
  <si>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</si>
  <si>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</si>
  <si>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303 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</si>
  <si>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</si>
  <si>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</si>
  <si>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</si>
  <si>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</si>
  <si>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</si>
  <si>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</si>
  <si>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</si>
  <si>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</si>
  <si>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</si>
  <si>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</si>
  <si>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</si>
  <si>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 xml:space="preserve">307 </t>
  </si>
  <si>
    <t>债务利息及费用支出</t>
  </si>
  <si>
    <t>国内债务付息</t>
  </si>
  <si>
    <t>国外债务付息</t>
  </si>
  <si>
    <t>国内债务发行费用</t>
  </si>
  <si>
    <t>国外债务发行费用</t>
  </si>
  <si>
    <t xml:space="preserve">309 </t>
  </si>
  <si>
    <t>资本性支出（基本建设）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</si>
  <si>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</si>
  <si>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</si>
  <si>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</si>
  <si>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</si>
  <si>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</si>
  <si>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</si>
  <si>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</si>
  <si>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</si>
  <si>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 xml:space="preserve">19  </t>
  </si>
  <si>
    <t>其他交通工具购置</t>
  </si>
  <si>
    <t xml:space="preserve">21  </t>
  </si>
  <si>
    <t>文物和陈列品购置</t>
  </si>
  <si>
    <t xml:space="preserve">22  </t>
  </si>
  <si>
    <t>无形资产购置</t>
  </si>
  <si>
    <t>其他基本建设支出</t>
  </si>
  <si>
    <t xml:space="preserve">310 </t>
  </si>
  <si>
    <t>资本性支出</t>
  </si>
  <si>
    <t>土地补偿</t>
  </si>
  <si>
    <t>安置补助</t>
  </si>
  <si>
    <t>地上附着物和青苗补偿</t>
  </si>
  <si>
    <t>拆迁补偿</t>
  </si>
  <si>
    <t>其他资本性支出</t>
  </si>
  <si>
    <t xml:space="preserve">311 </t>
  </si>
  <si>
    <t>对企业补助（基本建设）</t>
  </si>
  <si>
    <t>资本金注入</t>
  </si>
  <si>
    <t>其他对企业补助</t>
  </si>
  <si>
    <t xml:space="preserve">312 </t>
  </si>
  <si>
    <t>对企业补助</t>
  </si>
  <si>
    <t>政府投资基金股权投资</t>
  </si>
  <si>
    <t>费用补贴</t>
  </si>
  <si>
    <t>利息补贴</t>
  </si>
  <si>
    <t xml:space="preserve">313 </t>
  </si>
  <si>
    <t>对社会保障基金补助</t>
  </si>
  <si>
    <t>对社会保险基金补助</t>
  </si>
  <si>
    <t>补充全国社会保障基金</t>
  </si>
  <si>
    <t xml:space="preserve">399 </t>
  </si>
  <si>
    <t>其他支出</t>
  </si>
  <si>
    <t>赠与</t>
  </si>
  <si>
    <t>国家赔偿费用支出</t>
  </si>
  <si>
    <t>对民间非营利组织和群众性自治组织补贴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</si>
  <si>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</si>
  <si>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</si>
  <si>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</si>
  <si>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</si>
  <si>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</si>
  <si>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</si>
  <si>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</si>
  <si>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</si>
  <si>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</si>
  <si>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</si>
  <si>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</si>
  <si>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</si>
  <si>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6-10 项目支出绩效目标表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</si>
  <si>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</si>
  <si>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</si>
  <si>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</si>
  <si>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</si>
  <si>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</si>
  <si>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</si>
  <si>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</si>
  <si>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</si>
  <si>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</si>
  <si>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项目1</t>
  </si>
  <si>
    <t>项目2</t>
  </si>
  <si>
    <t>6-11部门政府采购情况表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</si>
  <si>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</si>
  <si>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</si>
  <si>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</si>
  <si>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</si>
  <si>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</si>
  <si>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</si>
  <si>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</si>
  <si>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</si>
  <si>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</si>
  <si>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单位名称：翠峰街道办事处</t>
    <phoneticPr fontId="16" type="noConversion"/>
  </si>
  <si>
    <t>单位名称：翠峰街道办事处</t>
    <phoneticPr fontId="16" type="noConversion"/>
  </si>
  <si>
    <t>一般行政管理事务</t>
  </si>
  <si>
    <t>人大工作经费</t>
  </si>
  <si>
    <t>01</t>
  </si>
  <si>
    <t>02</t>
  </si>
  <si>
    <t xml:space="preserve">   一般行政管理事务</t>
  </si>
  <si>
    <t>07</t>
  </si>
  <si>
    <t xml:space="preserve">   人大代表履职能力提升</t>
  </si>
  <si>
    <t>翠峰街道人大代表履职经费</t>
  </si>
  <si>
    <t>08</t>
  </si>
  <si>
    <t xml:space="preserve">   代表工作</t>
  </si>
  <si>
    <t>翠峰街道人大代表活动经费</t>
  </si>
  <si>
    <t>政协工作经费</t>
  </si>
  <si>
    <t>04</t>
  </si>
  <si>
    <t xml:space="preserve">   政协会议</t>
  </si>
  <si>
    <t>翠峰街道政协委员活动经费</t>
  </si>
  <si>
    <t>03</t>
  </si>
  <si>
    <t xml:space="preserve">  行政运行</t>
  </si>
  <si>
    <t>翠峰街道办事处人员工资</t>
  </si>
  <si>
    <t>部门接待费</t>
  </si>
  <si>
    <t>工会费</t>
  </si>
  <si>
    <t>职工福利费、职教费</t>
  </si>
  <si>
    <t>车辆养护费（4辆车）</t>
  </si>
  <si>
    <t>办事处工作经费</t>
  </si>
  <si>
    <t>99</t>
  </si>
  <si>
    <t xml:space="preserve">   其他政府办公厅（室）及相关机构事务支出</t>
  </si>
  <si>
    <t>培训及会议费</t>
  </si>
  <si>
    <t>翠峰纪委工作经费</t>
  </si>
  <si>
    <t>23</t>
  </si>
  <si>
    <t>其他民族事务支出</t>
  </si>
  <si>
    <t>翠峰街道民族宗教联络员</t>
  </si>
  <si>
    <t>29</t>
  </si>
  <si>
    <t>其他群众团体事务支出</t>
  </si>
  <si>
    <t>翠峰街道团总支书记（5人）</t>
  </si>
  <si>
    <t>翠峰街道妇女主任（5人）</t>
  </si>
  <si>
    <t>翠峰街道青少年及妇女活动专项经费</t>
  </si>
  <si>
    <t>31</t>
  </si>
  <si>
    <t>一般行政管理事务支出</t>
  </si>
  <si>
    <t>翠峰街道党工委日常工作经费</t>
  </si>
  <si>
    <t>05</t>
  </si>
  <si>
    <t>专项业务</t>
  </si>
  <si>
    <t>党建工作经费</t>
  </si>
  <si>
    <t>06</t>
  </si>
  <si>
    <t>民兵</t>
  </si>
  <si>
    <t>翠峰民兵营长补助经费（5人）</t>
  </si>
  <si>
    <t>治安管理</t>
  </si>
  <si>
    <t>翠峰街道办事处基层综治专项经费</t>
  </si>
  <si>
    <t>翠峰街道应急救灾大队人员工资（20人）</t>
  </si>
  <si>
    <t>翠峰街道调委会主任工资（5人）</t>
  </si>
  <si>
    <t>翠峰街道社区调解员（5人）</t>
  </si>
  <si>
    <t>翠峰街道社区综治员（5人）</t>
  </si>
  <si>
    <t>禁毒管理</t>
  </si>
  <si>
    <t>翠峰街道禁毒专项经费</t>
  </si>
  <si>
    <t>其他科学技术普及支出</t>
  </si>
  <si>
    <t>翠峰街道科普专项经费</t>
  </si>
  <si>
    <t>行政运行</t>
  </si>
  <si>
    <t>翠峰街道文化站人员工资（1人）</t>
  </si>
  <si>
    <t>翠峰街道劳保所人员工资（2人）</t>
  </si>
  <si>
    <t>翠峰街道民政所人员工资（1人）</t>
  </si>
  <si>
    <t>其他民政管理事务支出</t>
  </si>
  <si>
    <t>翠峰街道残疾人联络员及康复员工资（补助5人）</t>
  </si>
  <si>
    <t>归口管理的行政单位离退休</t>
  </si>
  <si>
    <t>翠峰街道行政离退休（退休2人）</t>
  </si>
  <si>
    <t>对机关事业单位基本养老保险基金的补助</t>
  </si>
  <si>
    <t>养老保险缴费</t>
  </si>
  <si>
    <t>27</t>
  </si>
  <si>
    <t xml:space="preserve">  财政对失业保险基金的补助</t>
  </si>
  <si>
    <t>翠峰街道失业保险缴费</t>
  </si>
  <si>
    <t xml:space="preserve">  财政对工伤保险基金的补助</t>
  </si>
  <si>
    <t>翠峰街道人员工伤保险缴费</t>
  </si>
  <si>
    <t>翠峰街道计生办人员工资（3人）</t>
  </si>
  <si>
    <t xml:space="preserve">  行政单位医疗</t>
  </si>
  <si>
    <t>翠峰街道行政单位医疗补助</t>
  </si>
  <si>
    <t xml:space="preserve">  公务员医疗补助</t>
  </si>
  <si>
    <t>翠峰街道公务员医疗补助</t>
  </si>
  <si>
    <t>翠峰街道村镇所人员工资（2人）</t>
  </si>
  <si>
    <t>翠峰街道村镇建设管理所村镇协管员工资</t>
  </si>
  <si>
    <t xml:space="preserve">    城乡社区环境卫生</t>
  </si>
  <si>
    <t>社区道路保洁经费</t>
  </si>
  <si>
    <t>翠峰街道农业综合站人员工资（9人）</t>
  </si>
  <si>
    <t>工会、职工福利、职教费</t>
  </si>
  <si>
    <t>翠峰街道农科员（5人）</t>
  </si>
  <si>
    <t>52</t>
  </si>
  <si>
    <t>对高校毕业生到基层任职补助</t>
  </si>
  <si>
    <t>翠峰街道办事处大学生村官（4人）</t>
  </si>
  <si>
    <t>其他农业支出</t>
  </si>
  <si>
    <t>土地看护费</t>
  </si>
  <si>
    <t>林业事业机构</t>
  </si>
  <si>
    <t>翠峰街道林业站人员工资（5人）</t>
  </si>
  <si>
    <t>翠峰街道林管员管护员</t>
  </si>
  <si>
    <t>34</t>
  </si>
  <si>
    <t>林业防灾减灾</t>
  </si>
  <si>
    <t>护林防火</t>
  </si>
  <si>
    <t>防汛</t>
  </si>
  <si>
    <t>防汛抗旱</t>
  </si>
  <si>
    <t>对村民委员会和村党支部的补助</t>
  </si>
  <si>
    <t>社区主任、书记（10人）</t>
  </si>
  <si>
    <t>社区副主任、文书（5人）</t>
  </si>
  <si>
    <t>社区工作者（25人）</t>
  </si>
  <si>
    <t>居民小组长（28人）</t>
  </si>
  <si>
    <t>居民副主任（40人）</t>
  </si>
  <si>
    <t>翠峰街道办事处居（村）务监督委员会主任经费（5人）</t>
  </si>
  <si>
    <t>翠峰街道办事处居（村）务监督委员会委员经费（10人）</t>
  </si>
  <si>
    <t>翠峰街道办事处社区小组公务费（5个社区）</t>
  </si>
  <si>
    <t>社区建党工作经费</t>
  </si>
  <si>
    <t>社区小组公务费（38个）</t>
  </si>
  <si>
    <t>社区综治公务费（5个）</t>
  </si>
  <si>
    <t>其他农林水支出</t>
  </si>
  <si>
    <t>农村工作及中心工作经费</t>
  </si>
  <si>
    <t>翠峰街道公路站人员工资（1人）</t>
  </si>
  <si>
    <t>翠峰街道安监站人员工资（1人）</t>
  </si>
  <si>
    <t>其他地震事务支出</t>
  </si>
  <si>
    <t>地震宏观联络员（6人）</t>
  </si>
  <si>
    <t>翠峰街道住房公积金缴费</t>
  </si>
  <si>
    <t>03</t>
    <phoneticPr fontId="17" type="noConversion"/>
  </si>
  <si>
    <t>08</t>
    <phoneticPr fontId="17" type="noConversion"/>
  </si>
  <si>
    <t xml:space="preserve">  信访维稳</t>
    <phoneticPr fontId="17" type="noConversion"/>
  </si>
  <si>
    <t>信访及维稳工作经费</t>
    <phoneticPr fontId="17" type="noConversion"/>
  </si>
  <si>
    <t>其他基层医疗卫生机构支出</t>
    <phoneticPr fontId="17" type="noConversion"/>
  </si>
  <si>
    <t>村级兽医</t>
    <phoneticPr fontId="17" type="noConversion"/>
  </si>
  <si>
    <t>支部书记（25人）</t>
    <phoneticPr fontId="17" type="noConversion"/>
  </si>
  <si>
    <t>单位：翠峰街道办事处</t>
    <phoneticPr fontId="16" type="noConversion"/>
  </si>
  <si>
    <t>部门：翠峰街道办事处</t>
    <phoneticPr fontId="16" type="noConversion"/>
  </si>
  <si>
    <t>单位名称：翠峰街道办事处</t>
    <phoneticPr fontId="16" type="noConversion"/>
  </si>
  <si>
    <t>无</t>
    <phoneticPr fontId="16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</si>
  <si>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二、“三公”经费增减变化原因说明:减少公务接待。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</si>
</sst>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yyyy/mm/dd"/>
    <numFmt numFmtId="177" formatCode="#,##0.00_ ;[Red]\-#,##0.00\ "/>
    <numFmt numFmtId="178" formatCode="#,##0.00_ "/>
  </numFmts>
  <fonts count="20">
    <font>
      <sz val="11"/>
      <color indexed="8"/>
      <name val="宋体"/>
      <charset val="134"/>
    </font>
    <font>
      <sz val="12"/>
      <name val="宋体"/>
      <family val="3"/>
      <charset val="134"/>
    </font>
    <font>
      <sz val="10"/>
      <name val="Arial"/>
      <family val="2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3"/>
      <charset val="134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71">
    <xf numFmtId="0" fontId="0" fillId="0" borderId="0" xfId="0" applyAlignment="1"/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/>
    <xf numFmtId="0" fontId="4" fillId="0" borderId="7" xfId="0" applyFont="1" applyFill="1" applyBorder="1" applyAlignment="1"/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0" fillId="0" borderId="0" xfId="0" applyFont="1" applyAlignment="1"/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49" fontId="3" fillId="0" borderId="1" xfId="0" applyNumberFormat="1" applyFont="1" applyFill="1" applyBorder="1" applyAlignment="1" applyProtection="1">
      <alignment horizontal="center" vertical="center"/>
    </xf>
    <xf numFmtId="49" fontId="11" fillId="0" borderId="1" xfId="2" applyNumberFormat="1" applyFont="1" applyFill="1" applyBorder="1" applyAlignment="1">
      <alignment vertical="center"/>
    </xf>
    <xf numFmtId="0" fontId="8" fillId="0" borderId="1" xfId="0" applyFont="1" applyFill="1" applyBorder="1" applyAlignment="1"/>
    <xf numFmtId="49" fontId="8" fillId="0" borderId="1" xfId="2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/>
    <xf numFmtId="49" fontId="11" fillId="0" borderId="1" xfId="0" applyNumberFormat="1" applyFont="1" applyFill="1" applyBorder="1" applyAlignment="1"/>
    <xf numFmtId="0" fontId="12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4" fillId="0" borderId="0" xfId="3" applyFont="1" applyFill="1" applyAlignment="1">
      <alignment horizontal="center" wrapText="1"/>
    </xf>
    <xf numFmtId="0" fontId="4" fillId="0" borderId="0" xfId="3" applyFont="1" applyFill="1" applyAlignment="1">
      <alignment wrapText="1"/>
    </xf>
    <xf numFmtId="0" fontId="4" fillId="0" borderId="0" xfId="3" applyFont="1" applyFill="1" applyAlignment="1"/>
    <xf numFmtId="0" fontId="1" fillId="0" borderId="1" xfId="3" applyFont="1" applyFill="1" applyBorder="1" applyAlignment="1">
      <alignment horizontal="center" vertical="center" wrapText="1"/>
    </xf>
    <xf numFmtId="0" fontId="1" fillId="0" borderId="7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vertical="center"/>
    </xf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/>
    <xf numFmtId="0" fontId="5" fillId="0" borderId="11" xfId="2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3" fillId="0" borderId="1" xfId="5" applyNumberFormat="1" applyFont="1" applyFill="1" applyBorder="1" applyAlignment="1" applyProtection="1">
      <alignment vertical="center"/>
    </xf>
    <xf numFmtId="178" fontId="3" fillId="0" borderId="1" xfId="5" applyNumberFormat="1" applyFont="1" applyFill="1" applyBorder="1" applyAlignment="1" applyProtection="1">
      <alignment horizontal="right" vertical="center"/>
    </xf>
    <xf numFmtId="0" fontId="8" fillId="0" borderId="1" xfId="5" applyFont="1" applyFill="1" applyBorder="1" applyAlignment="1">
      <alignment vertical="center"/>
    </xf>
    <xf numFmtId="0" fontId="3" fillId="0" borderId="1" xfId="5" applyNumberFormat="1" applyFont="1" applyFill="1" applyBorder="1" applyAlignment="1" applyProtection="1">
      <alignment horizontal="left" vertical="center"/>
    </xf>
    <xf numFmtId="0" fontId="3" fillId="0" borderId="1" xfId="5" applyNumberFormat="1" applyFont="1" applyFill="1" applyBorder="1" applyAlignment="1" applyProtection="1">
      <alignment horizontal="right" vertical="center"/>
    </xf>
    <xf numFmtId="0" fontId="12" fillId="0" borderId="1" xfId="5" applyNumberFormat="1" applyFont="1" applyFill="1" applyBorder="1" applyAlignment="1" applyProtection="1">
      <alignment horizontal="center" vertical="center"/>
    </xf>
    <xf numFmtId="177" fontId="12" fillId="0" borderId="1" xfId="5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Border="1" applyAlignment="1" applyProtection="1">
      <alignment horizontal="right" vertical="center"/>
    </xf>
    <xf numFmtId="0" fontId="5" fillId="0" borderId="1" xfId="5" applyNumberFormat="1" applyFont="1" applyFill="1" applyBorder="1" applyAlignment="1" applyProtection="1">
      <alignment horizontal="lef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5" applyNumberFormat="1" applyFont="1" applyFill="1" applyBorder="1" applyAlignment="1" applyProtection="1">
      <alignment vertical="center"/>
    </xf>
    <xf numFmtId="177" fontId="12" fillId="0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Alignment="1">
      <alignment vertical="center" wrapText="1"/>
    </xf>
    <xf numFmtId="178" fontId="5" fillId="0" borderId="1" xfId="5" applyNumberFormat="1" applyFont="1" applyFill="1" applyBorder="1" applyAlignment="1" applyProtection="1">
      <alignment horizontal="right" vertical="center"/>
    </xf>
    <xf numFmtId="0" fontId="4" fillId="0" borderId="1" xfId="5" applyFill="1" applyBorder="1" applyAlignment="1"/>
    <xf numFmtId="178" fontId="5" fillId="0" borderId="7" xfId="5" applyNumberFormat="1" applyFont="1" applyFill="1" applyBorder="1" applyAlignment="1" applyProtection="1">
      <alignment horizontal="right" vertical="center"/>
    </xf>
    <xf numFmtId="0" fontId="5" fillId="0" borderId="7" xfId="5" applyNumberFormat="1" applyFont="1" applyFill="1" applyBorder="1" applyAlignment="1" applyProtection="1">
      <alignment horizontal="right"/>
    </xf>
    <xf numFmtId="0" fontId="4" fillId="0" borderId="1" xfId="5" applyFill="1" applyBorder="1" applyAlignment="1">
      <alignment vertical="center"/>
    </xf>
    <xf numFmtId="0" fontId="12" fillId="0" borderId="6" xfId="5" applyNumberFormat="1" applyFont="1" applyFill="1" applyBorder="1" applyAlignment="1" applyProtection="1">
      <alignment horizontal="center" vertical="center"/>
    </xf>
    <xf numFmtId="177" fontId="12" fillId="0" borderId="25" xfId="5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30" xfId="2" applyFont="1" applyFill="1" applyBorder="1" applyAlignment="1" applyProtection="1">
      <alignment horizontal="center" vertical="center" wrapText="1" readingOrder="1"/>
      <protection locked="0"/>
    </xf>
    <xf numFmtId="49" fontId="14" fillId="0" borderId="30" xfId="2" applyNumberFormat="1" applyFont="1" applyFill="1" applyBorder="1" applyAlignment="1" applyProtection="1">
      <alignment horizontal="center" vertical="top" wrapText="1" readingOrder="1"/>
      <protection locked="0"/>
    </xf>
    <xf numFmtId="0" fontId="18" fillId="0" borderId="30" xfId="0" applyFont="1" applyBorder="1" applyAlignment="1">
      <alignment horizontal="center" vertical="center"/>
    </xf>
    <xf numFmtId="0" fontId="18" fillId="0" borderId="30" xfId="0" applyFont="1" applyBorder="1" applyAlignment="1">
      <alignment horizontal="left" vertical="center" shrinkToFit="1"/>
    </xf>
    <xf numFmtId="0" fontId="19" fillId="0" borderId="30" xfId="0" applyFont="1" applyBorder="1" applyAlignment="1">
      <alignment horizontal="center" vertical="center"/>
    </xf>
    <xf numFmtId="0" fontId="19" fillId="0" borderId="30" xfId="0" applyFont="1" applyBorder="1" applyAlignment="1">
      <alignment horizontal="left" vertical="center" shrinkToFit="1"/>
    </xf>
    <xf numFmtId="49" fontId="18" fillId="0" borderId="30" xfId="0" applyNumberFormat="1" applyFont="1" applyBorder="1" applyAlignment="1">
      <alignment horizontal="center" vertical="center"/>
    </xf>
    <xf numFmtId="49" fontId="18" fillId="0" borderId="30" xfId="0" applyNumberFormat="1" applyFont="1" applyBorder="1" applyAlignment="1">
      <alignment horizontal="left" vertical="center" shrinkToFit="1"/>
    </xf>
    <xf numFmtId="0" fontId="14" fillId="0" borderId="30" xfId="0" applyFont="1" applyBorder="1" applyAlignment="1">
      <alignment horizontal="center" vertical="center" readingOrder="1"/>
    </xf>
    <xf numFmtId="0" fontId="1" fillId="0" borderId="1" xfId="3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 readingOrder="1"/>
      <protection locked="0"/>
    </xf>
    <xf numFmtId="0" fontId="5" fillId="0" borderId="6" xfId="2" applyFont="1" applyFill="1" applyBorder="1" applyAlignment="1" applyProtection="1">
      <alignment horizontal="center" vertical="center" wrapText="1" readingOrder="1"/>
      <protection locked="0"/>
    </xf>
    <xf numFmtId="0" fontId="5" fillId="0" borderId="22" xfId="2" applyFont="1" applyFill="1" applyBorder="1" applyAlignment="1" applyProtection="1">
      <alignment horizontal="center" vertical="center" wrapText="1" readingOrder="1"/>
      <protection locked="0"/>
    </xf>
    <xf numFmtId="0" fontId="5" fillId="0" borderId="23" xfId="2" applyFont="1" applyFill="1" applyBorder="1" applyAlignment="1" applyProtection="1">
      <alignment horizontal="center" vertical="center" wrapText="1" readingOrder="1"/>
      <protection locked="0"/>
    </xf>
    <xf numFmtId="0" fontId="5" fillId="0" borderId="25" xfId="2" applyFont="1" applyFill="1" applyBorder="1" applyAlignment="1" applyProtection="1">
      <alignment horizontal="center" vertical="center" wrapText="1" readingOrder="1"/>
      <protection locked="0"/>
    </xf>
    <xf numFmtId="0" fontId="5" fillId="0" borderId="30" xfId="2" applyFont="1" applyFill="1" applyBorder="1" applyAlignment="1" applyProtection="1">
      <alignment horizontal="center" vertical="center" wrapText="1" readingOrder="1"/>
      <protection locked="0"/>
    </xf>
    <xf numFmtId="0" fontId="5" fillId="0" borderId="20" xfId="2" applyFont="1" applyFill="1" applyBorder="1" applyAlignment="1" applyProtection="1">
      <alignment horizontal="center" vertical="center" wrapText="1" readingOrder="1"/>
      <protection locked="0"/>
    </xf>
    <xf numFmtId="0" fontId="5" fillId="0" borderId="26" xfId="2" applyFont="1" applyFill="1" applyBorder="1" applyAlignment="1" applyProtection="1">
      <alignment horizontal="center" vertical="center" wrapText="1" readingOrder="1"/>
      <protection locked="0"/>
    </xf>
    <xf numFmtId="0" fontId="5" fillId="0" borderId="19" xfId="2" applyFont="1" applyFill="1" applyBorder="1" applyAlignment="1" applyProtection="1">
      <alignment horizontal="center" vertical="center" wrapText="1" readingOrder="1"/>
      <protection locked="0"/>
    </xf>
    <xf numFmtId="0" fontId="2" fillId="0" borderId="20" xfId="2" applyFont="1" applyFill="1" applyBorder="1" applyAlignment="1" applyProtection="1">
      <alignment vertical="top" wrapText="1"/>
      <protection locked="0"/>
    </xf>
    <xf numFmtId="0" fontId="2" fillId="0" borderId="21" xfId="2" applyFont="1" applyFill="1" applyBorder="1" applyAlignment="1" applyProtection="1">
      <alignment vertical="top" wrapText="1"/>
      <protection locked="0"/>
    </xf>
    <xf numFmtId="0" fontId="2" fillId="0" borderId="23" xfId="2" applyFont="1" applyFill="1" applyBorder="1" applyAlignment="1" applyProtection="1">
      <alignment vertical="top" wrapText="1"/>
      <protection locked="0"/>
    </xf>
    <xf numFmtId="0" fontId="2" fillId="0" borderId="0" xfId="2" applyFont="1" applyFill="1" applyBorder="1" applyAlignment="1"/>
    <xf numFmtId="0" fontId="2" fillId="0" borderId="24" xfId="2" applyFont="1" applyFill="1" applyBorder="1" applyAlignment="1" applyProtection="1">
      <alignment vertical="top" wrapText="1"/>
      <protection locked="0"/>
    </xf>
    <xf numFmtId="0" fontId="2" fillId="0" borderId="25" xfId="2" applyFont="1" applyFill="1" applyBorder="1" applyAlignment="1" applyProtection="1">
      <alignment vertical="top" wrapText="1"/>
      <protection locked="0"/>
    </xf>
    <xf numFmtId="0" fontId="2" fillId="0" borderId="26" xfId="2" applyFont="1" applyFill="1" applyBorder="1" applyAlignment="1" applyProtection="1">
      <alignment vertical="top" wrapText="1"/>
      <protection locked="0"/>
    </xf>
    <xf numFmtId="0" fontId="2" fillId="0" borderId="27" xfId="2" applyFont="1" applyFill="1" applyBorder="1" applyAlignment="1" applyProtection="1">
      <alignment vertical="top" wrapText="1"/>
      <protection locked="0"/>
    </xf>
    <xf numFmtId="0" fontId="4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0" fontId="2" fillId="0" borderId="28" xfId="2" applyFont="1" applyFill="1" applyBorder="1" applyAlignment="1" applyProtection="1">
      <alignment vertical="top" wrapText="1"/>
      <protection locked="0"/>
    </xf>
    <xf numFmtId="0" fontId="2" fillId="0" borderId="31" xfId="2" applyFont="1" applyFill="1" applyBorder="1" applyAlignment="1" applyProtection="1">
      <alignment vertical="top" wrapText="1"/>
      <protection locked="0"/>
    </xf>
    <xf numFmtId="0" fontId="5" fillId="0" borderId="29" xfId="2" applyFont="1" applyFill="1" applyBorder="1" applyAlignment="1" applyProtection="1">
      <alignment horizontal="center" vertical="center" wrapText="1" readingOrder="1"/>
      <protection locked="0"/>
    </xf>
    <xf numFmtId="0" fontId="5" fillId="0" borderId="28" xfId="2" applyFont="1" applyFill="1" applyBorder="1" applyAlignment="1" applyProtection="1">
      <alignment horizontal="center" vertical="center" wrapText="1" readingOrder="1"/>
      <protection locked="0"/>
    </xf>
    <xf numFmtId="0" fontId="5" fillId="0" borderId="31" xfId="2" applyFont="1" applyFill="1" applyBorder="1" applyAlignment="1" applyProtection="1">
      <alignment horizontal="center" vertical="center" wrapText="1" readingOrder="1"/>
      <protection locked="0"/>
    </xf>
    <xf numFmtId="0" fontId="5" fillId="0" borderId="4" xfId="2" applyFont="1" applyFill="1" applyBorder="1" applyAlignment="1" applyProtection="1">
      <alignment horizontal="center" vertical="center" wrapText="1" readingOrder="1"/>
      <protection locked="0"/>
    </xf>
    <xf numFmtId="0" fontId="12" fillId="0" borderId="11" xfId="2" applyFont="1" applyFill="1" applyBorder="1" applyAlignment="1" applyProtection="1">
      <alignment horizontal="center" vertical="center" wrapText="1" readingOrder="1"/>
      <protection locked="0"/>
    </xf>
    <xf numFmtId="0" fontId="12" fillId="0" borderId="4" xfId="2" applyFont="1" applyFill="1" applyBorder="1" applyAlignment="1" applyProtection="1">
      <alignment horizontal="center" vertical="center" wrapText="1" readingOrder="1"/>
      <protection locked="0"/>
    </xf>
    <xf numFmtId="0" fontId="12" fillId="0" borderId="6" xfId="2" applyFont="1" applyFill="1" applyBorder="1" applyAlignment="1" applyProtection="1">
      <alignment horizontal="center" vertical="center" wrapText="1" readingOrder="1"/>
      <protection locked="0"/>
    </xf>
    <xf numFmtId="0" fontId="5" fillId="0" borderId="21" xfId="2" applyFont="1" applyFill="1" applyBorder="1" applyAlignment="1" applyProtection="1">
      <alignment horizontal="center" vertical="center" wrapText="1" readingOrder="1"/>
      <protection locked="0"/>
    </xf>
    <xf numFmtId="0" fontId="5" fillId="0" borderId="27" xfId="2" applyFont="1" applyFill="1" applyBorder="1" applyAlignment="1" applyProtection="1">
      <alignment horizontal="center" vertical="center" wrapText="1" readingOrder="1"/>
      <protection locked="0"/>
    </xf>
    <xf numFmtId="0" fontId="13" fillId="0" borderId="7" xfId="3" applyFont="1" applyFill="1" applyBorder="1" applyAlignment="1">
      <alignment horizontal="left" vertical="center" wrapText="1"/>
    </xf>
    <xf numFmtId="0" fontId="13" fillId="0" borderId="13" xfId="3" applyFont="1" applyFill="1" applyBorder="1" applyAlignment="1">
      <alignment horizontal="left" vertical="center" wrapText="1"/>
    </xf>
    <xf numFmtId="0" fontId="13" fillId="0" borderId="14" xfId="3" applyFont="1" applyFill="1" applyBorder="1" applyAlignment="1">
      <alignment horizontal="left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15" xfId="3" applyFont="1" applyFill="1" applyBorder="1" applyAlignment="1">
      <alignment horizontal="center" vertical="center" wrapText="1"/>
    </xf>
    <xf numFmtId="0" fontId="13" fillId="0" borderId="18" xfId="3" applyFont="1" applyFill="1" applyBorder="1" applyAlignment="1">
      <alignment horizontal="center" vertical="center" wrapText="1"/>
    </xf>
    <xf numFmtId="0" fontId="13" fillId="0" borderId="16" xfId="3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 wrapText="1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B14" sqref="B14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 customHeight="1">
      <c r="A1" s="2"/>
      <c r="B1" s="2"/>
      <c r="C1" s="2"/>
    </row>
    <row r="2" spans="1:4" ht="21" customHeight="1">
      <c r="A2" s="91" t="s">
        <v>0</v>
      </c>
      <c r="B2" s="91"/>
      <c r="C2" s="91"/>
      <c r="D2" s="91"/>
    </row>
    <row r="3" spans="1:4" ht="19.5" customHeight="1">
      <c r="A3" s="3" t="s">
        <v>341</v>
      </c>
      <c r="B3" s="56"/>
      <c r="C3" s="56"/>
      <c r="D3" s="16" t="s">
        <v>1</v>
      </c>
    </row>
    <row r="4" spans="1:4" ht="19.5" customHeight="1">
      <c r="A4" s="92" t="s">
        <v>2</v>
      </c>
      <c r="B4" s="92"/>
      <c r="C4" s="92" t="s">
        <v>3</v>
      </c>
      <c r="D4" s="92"/>
    </row>
    <row r="5" spans="1:4" ht="19.5" customHeight="1">
      <c r="A5" s="92" t="s">
        <v>4</v>
      </c>
      <c r="B5" s="92" t="s">
        <v>5</v>
      </c>
      <c r="C5" s="92" t="s">
        <v>6</v>
      </c>
      <c r="D5" s="92" t="s">
        <v>5</v>
      </c>
    </row>
    <row r="6" spans="1:4" ht="19.5" customHeight="1">
      <c r="A6" s="92"/>
      <c r="B6" s="92"/>
      <c r="C6" s="92"/>
      <c r="D6" s="92"/>
    </row>
    <row r="7" spans="1:4" ht="17.25" customHeight="1">
      <c r="A7" s="68" t="s">
        <v>7</v>
      </c>
      <c r="B7" s="71">
        <v>1901</v>
      </c>
      <c r="C7" s="66" t="s">
        <v>8</v>
      </c>
      <c r="D7" s="71">
        <v>694</v>
      </c>
    </row>
    <row r="8" spans="1:4" ht="17.25" customHeight="1">
      <c r="A8" s="68" t="s">
        <v>9</v>
      </c>
      <c r="B8" s="71">
        <v>0</v>
      </c>
      <c r="C8" s="66" t="s">
        <v>10</v>
      </c>
      <c r="D8" s="71">
        <v>0</v>
      </c>
    </row>
    <row r="9" spans="1:4" ht="17.25" customHeight="1">
      <c r="A9" s="68" t="s">
        <v>11</v>
      </c>
      <c r="B9" s="71">
        <v>0</v>
      </c>
      <c r="C9" s="66" t="s">
        <v>12</v>
      </c>
      <c r="D9" s="71">
        <v>1</v>
      </c>
    </row>
    <row r="10" spans="1:4" ht="17.25" customHeight="1">
      <c r="A10" s="68" t="s">
        <v>13</v>
      </c>
      <c r="B10" s="71">
        <v>0</v>
      </c>
      <c r="C10" s="66" t="s">
        <v>14</v>
      </c>
      <c r="D10" s="71">
        <v>69</v>
      </c>
    </row>
    <row r="11" spans="1:4" ht="17.25" customHeight="1">
      <c r="A11" s="68" t="s">
        <v>15</v>
      </c>
      <c r="B11" s="71">
        <v>0</v>
      </c>
      <c r="C11" s="66" t="s">
        <v>16</v>
      </c>
      <c r="D11" s="71">
        <v>0</v>
      </c>
    </row>
    <row r="12" spans="1:4" ht="17.25" customHeight="1">
      <c r="A12" s="68" t="s">
        <v>17</v>
      </c>
      <c r="B12" s="71">
        <v>0</v>
      </c>
      <c r="C12" s="66" t="s">
        <v>18</v>
      </c>
      <c r="D12" s="71">
        <v>5</v>
      </c>
    </row>
    <row r="13" spans="1:4" ht="17.25" customHeight="1">
      <c r="A13" s="68" t="s">
        <v>19</v>
      </c>
      <c r="B13" s="71">
        <v>0</v>
      </c>
      <c r="C13" s="66" t="s">
        <v>20</v>
      </c>
      <c r="D13" s="71">
        <v>20</v>
      </c>
    </row>
    <row r="14" spans="1:4" ht="17.25" customHeight="1">
      <c r="A14" s="72"/>
      <c r="B14" s="71">
        <v>0</v>
      </c>
      <c r="C14" s="66" t="s">
        <v>21</v>
      </c>
      <c r="D14" s="71">
        <v>167</v>
      </c>
    </row>
    <row r="15" spans="1:4" ht="17.25" customHeight="1">
      <c r="A15" s="72"/>
      <c r="B15" s="71"/>
      <c r="C15" s="66" t="s">
        <v>22</v>
      </c>
      <c r="D15" s="71">
        <v>146</v>
      </c>
    </row>
    <row r="16" spans="1:4" ht="17.25" customHeight="1">
      <c r="A16" s="72"/>
      <c r="B16" s="71"/>
      <c r="C16" s="66" t="s">
        <v>23</v>
      </c>
      <c r="D16" s="71">
        <v>0</v>
      </c>
    </row>
    <row r="17" spans="1:4" ht="17.25" customHeight="1">
      <c r="A17" s="72"/>
      <c r="B17" s="73"/>
      <c r="C17" s="66" t="s">
        <v>24</v>
      </c>
      <c r="D17" s="71">
        <v>161</v>
      </c>
    </row>
    <row r="18" spans="1:4" ht="17.25" customHeight="1">
      <c r="A18" s="72"/>
      <c r="B18" s="74"/>
      <c r="C18" s="66" t="s">
        <v>25</v>
      </c>
      <c r="D18" s="71">
        <v>522</v>
      </c>
    </row>
    <row r="19" spans="1:4" ht="17.25" customHeight="1">
      <c r="A19" s="72"/>
      <c r="B19" s="74"/>
      <c r="C19" s="66" t="s">
        <v>26</v>
      </c>
      <c r="D19" s="71">
        <v>20</v>
      </c>
    </row>
    <row r="20" spans="1:4" ht="17.25" customHeight="1">
      <c r="A20" s="72"/>
      <c r="B20" s="74"/>
      <c r="C20" s="68" t="s">
        <v>27</v>
      </c>
      <c r="D20" s="71">
        <v>20</v>
      </c>
    </row>
    <row r="21" spans="1:4" ht="17.25" customHeight="1">
      <c r="A21" s="75"/>
      <c r="B21" s="74"/>
      <c r="C21" s="68" t="s">
        <v>28</v>
      </c>
      <c r="D21" s="71">
        <v>0</v>
      </c>
    </row>
    <row r="22" spans="1:4" ht="17.25" customHeight="1">
      <c r="A22" s="66"/>
      <c r="B22" s="74"/>
      <c r="C22" s="68" t="s">
        <v>29</v>
      </c>
      <c r="D22" s="71">
        <v>0</v>
      </c>
    </row>
    <row r="23" spans="1:4" ht="17.25" customHeight="1">
      <c r="A23" s="66"/>
      <c r="B23" s="74"/>
      <c r="C23" s="68" t="s">
        <v>30</v>
      </c>
      <c r="D23" s="71">
        <v>0</v>
      </c>
    </row>
    <row r="24" spans="1:4" ht="17.25" customHeight="1">
      <c r="A24" s="66"/>
      <c r="B24" s="74"/>
      <c r="C24" s="68" t="s">
        <v>31</v>
      </c>
      <c r="D24" s="71">
        <v>1</v>
      </c>
    </row>
    <row r="25" spans="1:4" ht="17.25" customHeight="1">
      <c r="A25" s="66"/>
      <c r="B25" s="74"/>
      <c r="C25" s="68" t="s">
        <v>32</v>
      </c>
      <c r="D25" s="71">
        <v>75</v>
      </c>
    </row>
    <row r="26" spans="1:4" ht="17.25" customHeight="1">
      <c r="A26" s="66"/>
      <c r="B26" s="74"/>
      <c r="C26" s="68" t="s">
        <v>33</v>
      </c>
      <c r="D26" s="71">
        <v>0</v>
      </c>
    </row>
    <row r="27" spans="1:4" ht="17.25" customHeight="1">
      <c r="A27" s="66"/>
      <c r="B27" s="74"/>
      <c r="C27" s="68" t="s">
        <v>34</v>
      </c>
      <c r="D27" s="71">
        <v>0</v>
      </c>
    </row>
    <row r="28" spans="1:4" ht="17.25" customHeight="1">
      <c r="A28" s="66"/>
      <c r="B28" s="74"/>
      <c r="C28" s="68" t="s">
        <v>35</v>
      </c>
      <c r="D28" s="71">
        <v>0</v>
      </c>
    </row>
    <row r="29" spans="1:4" ht="17.25" customHeight="1">
      <c r="A29" s="76" t="s">
        <v>36</v>
      </c>
      <c r="B29" s="77">
        <v>1901</v>
      </c>
      <c r="C29" s="62" t="s">
        <v>37</v>
      </c>
      <c r="D29" s="63">
        <f>SUM(D7:D28)</f>
        <v>1901</v>
      </c>
    </row>
    <row r="31" spans="1:4" ht="29.25" customHeight="1">
      <c r="A31" s="93"/>
      <c r="B31" s="9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16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C8" sqref="C8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/>
      <c r="B1" s="20"/>
      <c r="C1" s="20"/>
      <c r="D1" s="20"/>
      <c r="E1" s="20"/>
    </row>
    <row r="2" spans="1:8" ht="21">
      <c r="A2" s="91" t="s">
        <v>319</v>
      </c>
      <c r="B2" s="91"/>
      <c r="C2" s="91"/>
      <c r="D2" s="91"/>
      <c r="E2" s="91"/>
      <c r="F2" s="91"/>
      <c r="G2" s="91"/>
      <c r="H2" s="91"/>
    </row>
    <row r="3" spans="1:8" ht="13.5">
      <c r="A3" s="3" t="s">
        <v>465</v>
      </c>
    </row>
    <row r="4" spans="1:8" ht="44.25" customHeight="1">
      <c r="A4" s="21" t="s">
        <v>320</v>
      </c>
      <c r="B4" s="21" t="s">
        <v>321</v>
      </c>
      <c r="C4" s="21" t="s">
        <v>322</v>
      </c>
      <c r="D4" s="21" t="s">
        <v>323</v>
      </c>
      <c r="E4" s="21" t="s">
        <v>324</v>
      </c>
      <c r="F4" s="21" t="s">
        <v>325</v>
      </c>
      <c r="G4" s="21" t="s">
        <v>326</v>
      </c>
      <c r="H4" s="21" t="s">
        <v>327</v>
      </c>
    </row>
    <row r="5" spans="1:8" ht="14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33" customHeight="1">
      <c r="A6" s="22" t="s">
        <v>328</v>
      </c>
      <c r="B6" s="22" t="s">
        <v>466</v>
      </c>
      <c r="C6" s="22"/>
      <c r="D6" s="22"/>
      <c r="E6" s="21"/>
      <c r="F6" s="21"/>
      <c r="G6" s="21"/>
      <c r="H6" s="21"/>
    </row>
    <row r="7" spans="1:8" ht="24" customHeight="1">
      <c r="A7" s="23" t="s">
        <v>329</v>
      </c>
      <c r="B7" s="23"/>
      <c r="C7" s="23"/>
      <c r="D7" s="23"/>
      <c r="E7" s="21"/>
      <c r="F7" s="21"/>
      <c r="G7" s="21"/>
      <c r="H7" s="21"/>
    </row>
    <row r="8" spans="1:8" ht="24" customHeight="1">
      <c r="A8" s="23" t="s">
        <v>330</v>
      </c>
      <c r="B8" s="23"/>
      <c r="C8" s="23"/>
      <c r="D8" s="23"/>
      <c r="E8" s="21"/>
      <c r="F8" s="21"/>
      <c r="G8" s="21"/>
      <c r="H8" s="21"/>
    </row>
  </sheetData>
  <mergeCells count="1">
    <mergeCell ref="A2:H2"/>
  </mergeCells>
  <phoneticPr fontId="16" type="noConversion"/>
  <pageMargins left="0.75138888888888899" right="0.75138888888888899" top="1" bottom="1" header="0.51180555555555596" footer="0.51180555555555596"/>
  <pageSetup paperSize="9" scale="7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O24" sqref="O24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5"/>
    </row>
    <row r="2" spans="1:22" ht="27.75" customHeight="1">
      <c r="A2" s="91" t="s">
        <v>331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 ht="15" customHeight="1">
      <c r="A3" s="3" t="s">
        <v>465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6" t="s">
        <v>39</v>
      </c>
    </row>
    <row r="4" spans="1:22" ht="15.75" customHeight="1">
      <c r="A4" s="149" t="s">
        <v>332</v>
      </c>
      <c r="B4" s="147" t="s">
        <v>333</v>
      </c>
      <c r="C4" s="147" t="s">
        <v>334</v>
      </c>
      <c r="D4" s="147" t="s">
        <v>335</v>
      </c>
      <c r="E4" s="147" t="s">
        <v>336</v>
      </c>
      <c r="F4" s="147" t="s">
        <v>337</v>
      </c>
      <c r="G4" s="149" t="s">
        <v>338</v>
      </c>
      <c r="H4" s="95" t="s">
        <v>97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17.25" customHeight="1">
      <c r="A5" s="149"/>
      <c r="B5" s="166"/>
      <c r="C5" s="166"/>
      <c r="D5" s="166"/>
      <c r="E5" s="166"/>
      <c r="F5" s="166"/>
      <c r="G5" s="149"/>
      <c r="H5" s="167" t="s">
        <v>93</v>
      </c>
      <c r="I5" s="162" t="s">
        <v>101</v>
      </c>
      <c r="J5" s="163"/>
      <c r="K5" s="163"/>
      <c r="L5" s="163"/>
      <c r="M5" s="163"/>
      <c r="N5" s="163"/>
      <c r="O5" s="163"/>
      <c r="P5" s="164"/>
      <c r="Q5" s="169" t="s">
        <v>339</v>
      </c>
      <c r="R5" s="149" t="s">
        <v>340</v>
      </c>
      <c r="S5" s="165" t="s">
        <v>100</v>
      </c>
      <c r="T5" s="165"/>
      <c r="U5" s="165"/>
      <c r="V5" s="165"/>
    </row>
    <row r="6" spans="1:22" ht="54" customHeight="1">
      <c r="A6" s="149"/>
      <c r="B6" s="148"/>
      <c r="C6" s="148"/>
      <c r="D6" s="148"/>
      <c r="E6" s="148"/>
      <c r="F6" s="148"/>
      <c r="G6" s="149"/>
      <c r="H6" s="168"/>
      <c r="I6" s="14" t="s">
        <v>71</v>
      </c>
      <c r="J6" s="14" t="s">
        <v>104</v>
      </c>
      <c r="K6" s="14" t="s">
        <v>105</v>
      </c>
      <c r="L6" s="14" t="s">
        <v>106</v>
      </c>
      <c r="M6" s="14" t="s">
        <v>107</v>
      </c>
      <c r="N6" s="5" t="s">
        <v>108</v>
      </c>
      <c r="O6" s="5" t="s">
        <v>109</v>
      </c>
      <c r="P6" s="5" t="s">
        <v>110</v>
      </c>
      <c r="Q6" s="170"/>
      <c r="R6" s="149"/>
      <c r="S6" s="17" t="s">
        <v>71</v>
      </c>
      <c r="T6" s="17" t="s">
        <v>111</v>
      </c>
      <c r="U6" s="17" t="s">
        <v>112</v>
      </c>
      <c r="V6" s="17" t="s">
        <v>113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54" t="s">
        <v>466</v>
      </c>
      <c r="B8" s="7"/>
      <c r="C8" s="8"/>
      <c r="D8" s="9"/>
      <c r="E8" s="10"/>
      <c r="F8" s="10"/>
      <c r="G8" s="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2"/>
      <c r="U8" s="12"/>
      <c r="V8" s="12"/>
    </row>
    <row r="9" spans="1:22" ht="14.2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4.25" customHeight="1">
      <c r="A10" s="12"/>
      <c r="B10" s="12"/>
      <c r="C10" s="12"/>
      <c r="D10" s="12"/>
      <c r="E10" s="12"/>
      <c r="F10" s="13"/>
      <c r="G10" s="13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4.25" customHeight="1">
      <c r="A11" s="12"/>
      <c r="B11" s="12"/>
      <c r="C11" s="12"/>
      <c r="D11" s="12"/>
      <c r="E11" s="12"/>
      <c r="F11" s="13"/>
      <c r="G11" s="13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4.25" customHeight="1">
      <c r="A12" s="12"/>
      <c r="B12" s="12"/>
      <c r="C12" s="12"/>
      <c r="D12" s="12"/>
      <c r="E12" s="12"/>
      <c r="F12" s="13"/>
      <c r="G12" s="13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4.25" customHeight="1">
      <c r="A13" s="12"/>
      <c r="B13" s="12"/>
      <c r="C13" s="12"/>
      <c r="D13" s="12"/>
      <c r="E13" s="12"/>
      <c r="F13" s="13"/>
      <c r="G13" s="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4.25" customHeight="1">
      <c r="A14" s="12"/>
      <c r="B14" s="12"/>
      <c r="C14" s="12"/>
      <c r="D14" s="12"/>
      <c r="E14" s="12"/>
      <c r="F14" s="13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4.25" customHeight="1">
      <c r="A15" s="12"/>
      <c r="B15" s="12"/>
      <c r="C15" s="12"/>
      <c r="D15" s="12"/>
      <c r="E15" s="12"/>
      <c r="F15" s="13"/>
      <c r="G15" s="1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4.25" customHeight="1">
      <c r="A16" s="12"/>
      <c r="B16" s="12"/>
      <c r="C16" s="12"/>
      <c r="D16" s="12"/>
      <c r="E16" s="12"/>
      <c r="F16" s="13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4.25" customHeight="1">
      <c r="A17" s="12"/>
      <c r="B17" s="12"/>
      <c r="C17" s="12"/>
      <c r="D17" s="12"/>
      <c r="E17" s="12"/>
      <c r="F17" s="13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25" customHeight="1">
      <c r="A18" s="12"/>
      <c r="B18" s="12"/>
      <c r="C18" s="12"/>
      <c r="D18" s="12"/>
      <c r="E18" s="12"/>
      <c r="F18" s="13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20" spans="1:22" ht="14.25" customHeight="1">
      <c r="A20" s="93"/>
      <c r="B20" s="93"/>
      <c r="C20" s="93"/>
      <c r="D20" s="93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16" type="noConversion"/>
  <pageMargins left="0.75138888888888899" right="0.75138888888888899" top="1" bottom="1" header="0.51180555555555596" footer="0.51180555555555596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G12" sqref="G12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94"/>
      <c r="C1" s="94"/>
      <c r="D1" s="94"/>
      <c r="E1" s="94"/>
      <c r="F1" s="94"/>
      <c r="G1" s="94"/>
      <c r="H1" s="94"/>
    </row>
    <row r="2" spans="2:8" ht="39.950000000000003" customHeight="1">
      <c r="B2" s="91" t="s">
        <v>38</v>
      </c>
      <c r="C2" s="91"/>
      <c r="D2" s="70"/>
      <c r="E2" s="70"/>
      <c r="F2" s="70"/>
      <c r="G2" s="70"/>
      <c r="H2" s="70"/>
    </row>
    <row r="3" spans="2:8" s="1" customFormat="1" ht="39" customHeight="1">
      <c r="B3" s="3" t="s">
        <v>341</v>
      </c>
      <c r="C3" s="15" t="s">
        <v>39</v>
      </c>
    </row>
    <row r="4" spans="2:8" s="1" customFormat="1" ht="27" customHeight="1">
      <c r="B4" s="95" t="s">
        <v>4</v>
      </c>
      <c r="C4" s="95" t="s">
        <v>40</v>
      </c>
    </row>
    <row r="5" spans="2:8" s="1" customFormat="1" ht="27" customHeight="1">
      <c r="B5" s="95"/>
      <c r="C5" s="95"/>
    </row>
    <row r="6" spans="2:8" s="1" customFormat="1" ht="31.9" customHeight="1">
      <c r="B6" s="68" t="s">
        <v>7</v>
      </c>
      <c r="C6" s="67">
        <v>1901</v>
      </c>
    </row>
    <row r="7" spans="2:8" s="1" customFormat="1" ht="31.9" customHeight="1">
      <c r="B7" s="68" t="s">
        <v>9</v>
      </c>
      <c r="C7" s="67">
        <v>0</v>
      </c>
    </row>
    <row r="8" spans="2:8" s="1" customFormat="1" ht="31.9" customHeight="1">
      <c r="B8" s="68" t="s">
        <v>11</v>
      </c>
      <c r="C8" s="67">
        <v>0</v>
      </c>
    </row>
    <row r="9" spans="2:8" s="1" customFormat="1" ht="31.9" customHeight="1">
      <c r="B9" s="68" t="s">
        <v>13</v>
      </c>
      <c r="C9" s="67">
        <v>0</v>
      </c>
    </row>
    <row r="10" spans="2:8" s="1" customFormat="1" ht="31.9" customHeight="1">
      <c r="B10" s="68" t="s">
        <v>15</v>
      </c>
      <c r="C10" s="67">
        <v>0</v>
      </c>
    </row>
    <row r="11" spans="2:8" s="1" customFormat="1" ht="31.9" customHeight="1">
      <c r="B11" s="68" t="s">
        <v>17</v>
      </c>
      <c r="C11" s="67">
        <v>0</v>
      </c>
    </row>
    <row r="12" spans="2:8" s="1" customFormat="1" ht="31.9" customHeight="1">
      <c r="B12" s="68" t="s">
        <v>19</v>
      </c>
      <c r="C12" s="67">
        <v>0</v>
      </c>
    </row>
    <row r="13" spans="2:8" s="1" customFormat="1" ht="31.9" customHeight="1">
      <c r="B13" s="12"/>
      <c r="C13" s="67"/>
    </row>
    <row r="14" spans="2:8" s="1" customFormat="1" ht="31.9" customHeight="1">
      <c r="B14" s="39" t="s">
        <v>36</v>
      </c>
      <c r="C14" s="69">
        <v>1901</v>
      </c>
    </row>
  </sheetData>
  <mergeCells count="4">
    <mergeCell ref="B1:H1"/>
    <mergeCell ref="B2:C2"/>
    <mergeCell ref="B4:B5"/>
    <mergeCell ref="C4:C5"/>
  </mergeCells>
  <phoneticPr fontId="16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B30"/>
  <sheetViews>
    <sheetView topLeftCell="A7" workbookViewId="0">
      <selection activeCell="H25" sqref="H25"/>
    </sheetView>
  </sheetViews>
  <sheetFormatPr defaultColWidth="8" defaultRowHeight="14.25" customHeight="1"/>
  <cols>
    <col min="1" max="1" width="37.5" style="1" customWidth="1"/>
    <col min="2" max="2" width="35.5" style="1" customWidth="1"/>
    <col min="3" max="16382" width="8" style="1"/>
  </cols>
  <sheetData>
    <row r="1" spans="1:2" s="1" customFormat="1" ht="12">
      <c r="A1" s="2"/>
    </row>
    <row r="2" spans="1:2" s="1" customFormat="1" ht="52.15" customHeight="1">
      <c r="A2" s="91" t="s">
        <v>41</v>
      </c>
      <c r="B2" s="91"/>
    </row>
    <row r="3" spans="1:2" s="1" customFormat="1" ht="19.5" customHeight="1">
      <c r="A3" s="3" t="s">
        <v>342</v>
      </c>
      <c r="B3" s="16" t="s">
        <v>1</v>
      </c>
    </row>
    <row r="4" spans="1:2" s="1" customFormat="1" ht="28.15" customHeight="1">
      <c r="A4" s="95" t="s">
        <v>6</v>
      </c>
      <c r="B4" s="95" t="s">
        <v>40</v>
      </c>
    </row>
    <row r="5" spans="1:2" s="1" customFormat="1" ht="28.15" customHeight="1">
      <c r="A5" s="95"/>
      <c r="B5" s="95"/>
    </row>
    <row r="6" spans="1:2" s="1" customFormat="1" ht="24" customHeight="1">
      <c r="A6" s="66" t="s">
        <v>8</v>
      </c>
      <c r="B6" s="71">
        <v>694</v>
      </c>
    </row>
    <row r="7" spans="1:2" s="1" customFormat="1" ht="24" customHeight="1">
      <c r="A7" s="66" t="s">
        <v>10</v>
      </c>
      <c r="B7" s="71">
        <v>0</v>
      </c>
    </row>
    <row r="8" spans="1:2" s="1" customFormat="1" ht="24" customHeight="1">
      <c r="A8" s="66" t="s">
        <v>12</v>
      </c>
      <c r="B8" s="71">
        <v>1</v>
      </c>
    </row>
    <row r="9" spans="1:2" s="1" customFormat="1" ht="24" customHeight="1">
      <c r="A9" s="66" t="s">
        <v>14</v>
      </c>
      <c r="B9" s="71">
        <v>69</v>
      </c>
    </row>
    <row r="10" spans="1:2" s="1" customFormat="1" ht="24" customHeight="1">
      <c r="A10" s="66" t="s">
        <v>16</v>
      </c>
      <c r="B10" s="71">
        <v>0</v>
      </c>
    </row>
    <row r="11" spans="1:2" s="1" customFormat="1" ht="24" customHeight="1">
      <c r="A11" s="66" t="s">
        <v>18</v>
      </c>
      <c r="B11" s="71">
        <v>5</v>
      </c>
    </row>
    <row r="12" spans="1:2" s="1" customFormat="1" ht="24" customHeight="1">
      <c r="A12" s="66" t="s">
        <v>20</v>
      </c>
      <c r="B12" s="71">
        <v>20</v>
      </c>
    </row>
    <row r="13" spans="1:2" s="1" customFormat="1" ht="24" customHeight="1">
      <c r="A13" s="66" t="s">
        <v>21</v>
      </c>
      <c r="B13" s="71">
        <v>167</v>
      </c>
    </row>
    <row r="14" spans="1:2" s="1" customFormat="1" ht="24" customHeight="1">
      <c r="A14" s="66" t="s">
        <v>22</v>
      </c>
      <c r="B14" s="71">
        <v>146</v>
      </c>
    </row>
    <row r="15" spans="1:2" s="1" customFormat="1" ht="24" customHeight="1">
      <c r="A15" s="66" t="s">
        <v>23</v>
      </c>
      <c r="B15" s="71">
        <v>0</v>
      </c>
    </row>
    <row r="16" spans="1:2" s="1" customFormat="1" ht="24" customHeight="1">
      <c r="A16" s="66" t="s">
        <v>24</v>
      </c>
      <c r="B16" s="71">
        <v>161</v>
      </c>
    </row>
    <row r="17" spans="1:2" s="1" customFormat="1" ht="24" customHeight="1">
      <c r="A17" s="66" t="s">
        <v>25</v>
      </c>
      <c r="B17" s="71">
        <v>522</v>
      </c>
    </row>
    <row r="18" spans="1:2" s="1" customFormat="1" ht="24" customHeight="1">
      <c r="A18" s="66" t="s">
        <v>26</v>
      </c>
      <c r="B18" s="71">
        <v>20</v>
      </c>
    </row>
    <row r="19" spans="1:2" s="1" customFormat="1" ht="24" customHeight="1">
      <c r="A19" s="68" t="s">
        <v>27</v>
      </c>
      <c r="B19" s="71">
        <v>20</v>
      </c>
    </row>
    <row r="20" spans="1:2" s="1" customFormat="1" ht="24" customHeight="1">
      <c r="A20" s="68" t="s">
        <v>28</v>
      </c>
      <c r="B20" s="71">
        <v>0</v>
      </c>
    </row>
    <row r="21" spans="1:2" s="1" customFormat="1" ht="24" customHeight="1">
      <c r="A21" s="68" t="s">
        <v>29</v>
      </c>
      <c r="B21" s="71">
        <v>0</v>
      </c>
    </row>
    <row r="22" spans="1:2" s="1" customFormat="1" ht="24" customHeight="1">
      <c r="A22" s="68" t="s">
        <v>30</v>
      </c>
      <c r="B22" s="71">
        <v>0</v>
      </c>
    </row>
    <row r="23" spans="1:2" s="1" customFormat="1" ht="24" customHeight="1">
      <c r="A23" s="68" t="s">
        <v>31</v>
      </c>
      <c r="B23" s="71">
        <v>1</v>
      </c>
    </row>
    <row r="24" spans="1:2" s="1" customFormat="1" ht="24" customHeight="1">
      <c r="A24" s="68" t="s">
        <v>32</v>
      </c>
      <c r="B24" s="71">
        <v>75</v>
      </c>
    </row>
    <row r="25" spans="1:2" s="1" customFormat="1" ht="24" customHeight="1">
      <c r="A25" s="68" t="s">
        <v>33</v>
      </c>
      <c r="B25" s="67">
        <v>0</v>
      </c>
    </row>
    <row r="26" spans="1:2" s="1" customFormat="1" ht="24" customHeight="1">
      <c r="A26" s="68" t="s">
        <v>34</v>
      </c>
      <c r="B26" s="67">
        <v>0</v>
      </c>
    </row>
    <row r="27" spans="1:2" s="1" customFormat="1" ht="24" customHeight="1">
      <c r="A27" s="68" t="s">
        <v>35</v>
      </c>
      <c r="B27" s="67">
        <v>0</v>
      </c>
    </row>
    <row r="28" spans="1:2" s="1" customFormat="1" ht="24" customHeight="1">
      <c r="A28" s="39" t="s">
        <v>37</v>
      </c>
      <c r="B28" s="69">
        <f>SUM(B6:B27)</f>
        <v>1901</v>
      </c>
    </row>
    <row r="29" spans="1:2" s="1" customFormat="1" ht="14.25" customHeight="1"/>
    <row r="30" spans="1:2" s="1" customFormat="1" ht="29.25" customHeight="1"/>
  </sheetData>
  <mergeCells count="3">
    <mergeCell ref="A2:B2"/>
    <mergeCell ref="A4:A5"/>
    <mergeCell ref="B4:B5"/>
  </mergeCells>
  <phoneticPr fontId="1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H26" sqref="H26"/>
    </sheetView>
  </sheetViews>
  <sheetFormatPr defaultColWidth="8" defaultRowHeight="14.25" customHeight="1"/>
  <cols>
    <col min="1" max="1" width="40.875" style="18" customWidth="1"/>
    <col min="2" max="2" width="34" style="18" customWidth="1"/>
    <col min="3" max="3" width="42.5" style="18" customWidth="1"/>
    <col min="4" max="4" width="31.875" style="18" customWidth="1"/>
    <col min="5" max="16384" width="8" style="18"/>
  </cols>
  <sheetData>
    <row r="1" spans="1:4" ht="12" customHeight="1">
      <c r="A1" s="55"/>
      <c r="B1" s="55"/>
      <c r="C1" s="55"/>
    </row>
    <row r="2" spans="1:4" ht="33" customHeight="1">
      <c r="A2" s="91" t="s">
        <v>42</v>
      </c>
      <c r="B2" s="91"/>
      <c r="C2" s="91"/>
      <c r="D2" s="91"/>
    </row>
    <row r="3" spans="1:4" ht="13.5" customHeight="1">
      <c r="A3" s="3" t="s">
        <v>341</v>
      </c>
      <c r="B3" s="56"/>
      <c r="C3" s="56"/>
      <c r="D3" s="16" t="s">
        <v>1</v>
      </c>
    </row>
    <row r="4" spans="1:4" ht="19.5" customHeight="1">
      <c r="A4" s="92" t="s">
        <v>2</v>
      </c>
      <c r="B4" s="92"/>
      <c r="C4" s="92" t="s">
        <v>3</v>
      </c>
      <c r="D4" s="92"/>
    </row>
    <row r="5" spans="1:4" ht="21.75" customHeight="1">
      <c r="A5" s="92" t="s">
        <v>4</v>
      </c>
      <c r="B5" s="96" t="s">
        <v>5</v>
      </c>
      <c r="C5" s="92" t="s">
        <v>43</v>
      </c>
      <c r="D5" s="96" t="s">
        <v>5</v>
      </c>
    </row>
    <row r="6" spans="1:4" ht="17.25" customHeight="1">
      <c r="A6" s="92"/>
      <c r="B6" s="96"/>
      <c r="C6" s="92"/>
      <c r="D6" s="96"/>
    </row>
    <row r="7" spans="1:4" ht="13.5" customHeight="1">
      <c r="A7" s="57" t="s">
        <v>44</v>
      </c>
      <c r="B7" s="58">
        <v>1901</v>
      </c>
      <c r="C7" s="59" t="s">
        <v>8</v>
      </c>
      <c r="D7" s="71">
        <v>694</v>
      </c>
    </row>
    <row r="8" spans="1:4" ht="13.5" customHeight="1">
      <c r="A8" s="57" t="s">
        <v>45</v>
      </c>
      <c r="B8" s="58">
        <v>1901</v>
      </c>
      <c r="C8" s="60" t="s">
        <v>10</v>
      </c>
      <c r="D8" s="71">
        <v>0</v>
      </c>
    </row>
    <row r="9" spans="1:4" ht="13.5" customHeight="1">
      <c r="A9" s="57" t="s">
        <v>46</v>
      </c>
      <c r="B9" s="58">
        <v>1901</v>
      </c>
      <c r="C9" s="60" t="s">
        <v>12</v>
      </c>
      <c r="D9" s="71">
        <v>1</v>
      </c>
    </row>
    <row r="10" spans="1:4" ht="13.5" customHeight="1">
      <c r="A10" s="57" t="s">
        <v>47</v>
      </c>
      <c r="B10" s="58">
        <v>0</v>
      </c>
      <c r="C10" s="60" t="s">
        <v>14</v>
      </c>
      <c r="D10" s="71">
        <v>69</v>
      </c>
    </row>
    <row r="11" spans="1:4" ht="13.5" customHeight="1">
      <c r="A11" s="57" t="s">
        <v>48</v>
      </c>
      <c r="B11" s="58">
        <v>0</v>
      </c>
      <c r="C11" s="60" t="s">
        <v>16</v>
      </c>
      <c r="D11" s="71">
        <v>0</v>
      </c>
    </row>
    <row r="12" spans="1:4" ht="13.5" customHeight="1">
      <c r="A12" s="57" t="s">
        <v>49</v>
      </c>
      <c r="B12" s="58">
        <v>0</v>
      </c>
      <c r="C12" s="60" t="s">
        <v>18</v>
      </c>
      <c r="D12" s="71">
        <v>5</v>
      </c>
    </row>
    <row r="13" spans="1:4" ht="13.5" customHeight="1">
      <c r="A13" s="57" t="s">
        <v>50</v>
      </c>
      <c r="B13" s="58">
        <v>0</v>
      </c>
      <c r="C13" s="60" t="s">
        <v>20</v>
      </c>
      <c r="D13" s="71">
        <v>20</v>
      </c>
    </row>
    <row r="14" spans="1:4" ht="13.5" customHeight="1">
      <c r="A14" s="57" t="s">
        <v>51</v>
      </c>
      <c r="B14" s="58">
        <v>0</v>
      </c>
      <c r="C14" s="60" t="s">
        <v>21</v>
      </c>
      <c r="D14" s="71">
        <v>167</v>
      </c>
    </row>
    <row r="15" spans="1:4" ht="13.5" customHeight="1">
      <c r="A15" s="57" t="s">
        <v>52</v>
      </c>
      <c r="B15" s="59">
        <v>0</v>
      </c>
      <c r="C15" s="60" t="s">
        <v>22</v>
      </c>
      <c r="D15" s="71">
        <v>146</v>
      </c>
    </row>
    <row r="16" spans="1:4" ht="13.5" customHeight="1">
      <c r="A16" s="57" t="s">
        <v>53</v>
      </c>
      <c r="B16" s="58">
        <v>0</v>
      </c>
      <c r="C16" s="60" t="s">
        <v>23</v>
      </c>
      <c r="D16" s="71">
        <v>0</v>
      </c>
    </row>
    <row r="17" spans="1:4" ht="13.5" customHeight="1">
      <c r="A17" s="57" t="s">
        <v>54</v>
      </c>
      <c r="B17" s="58">
        <v>0</v>
      </c>
      <c r="C17" s="60" t="s">
        <v>24</v>
      </c>
      <c r="D17" s="71">
        <v>161</v>
      </c>
    </row>
    <row r="18" spans="1:4" ht="13.5" customHeight="1">
      <c r="A18" s="57"/>
      <c r="B18" s="58"/>
      <c r="C18" s="60" t="s">
        <v>25</v>
      </c>
      <c r="D18" s="71">
        <v>522</v>
      </c>
    </row>
    <row r="19" spans="1:4" ht="13.5" customHeight="1">
      <c r="A19" s="57"/>
      <c r="B19" s="58"/>
      <c r="C19" s="60" t="s">
        <v>26</v>
      </c>
      <c r="D19" s="71">
        <v>20</v>
      </c>
    </row>
    <row r="20" spans="1:4" ht="13.5" customHeight="1">
      <c r="A20" s="57"/>
      <c r="B20" s="58"/>
      <c r="C20" s="60" t="s">
        <v>27</v>
      </c>
      <c r="D20" s="71">
        <v>20</v>
      </c>
    </row>
    <row r="21" spans="1:4" ht="13.5" customHeight="1">
      <c r="A21" s="57"/>
      <c r="B21" s="58"/>
      <c r="C21" s="57" t="s">
        <v>28</v>
      </c>
      <c r="D21" s="71">
        <v>0</v>
      </c>
    </row>
    <row r="22" spans="1:4" ht="13.5" customHeight="1">
      <c r="A22" s="57"/>
      <c r="B22" s="61"/>
      <c r="C22" s="57" t="s">
        <v>29</v>
      </c>
      <c r="D22" s="71">
        <v>0</v>
      </c>
    </row>
    <row r="23" spans="1:4" ht="13.5" customHeight="1">
      <c r="A23" s="57"/>
      <c r="B23" s="61"/>
      <c r="C23" s="57" t="s">
        <v>30</v>
      </c>
      <c r="D23" s="71">
        <v>0</v>
      </c>
    </row>
    <row r="24" spans="1:4" ht="13.5" customHeight="1">
      <c r="A24" s="57"/>
      <c r="B24" s="61"/>
      <c r="C24" s="57" t="s">
        <v>31</v>
      </c>
      <c r="D24" s="71">
        <v>1</v>
      </c>
    </row>
    <row r="25" spans="1:4" ht="13.5" customHeight="1">
      <c r="A25" s="59"/>
      <c r="B25" s="61"/>
      <c r="C25" s="57" t="s">
        <v>32</v>
      </c>
      <c r="D25" s="71">
        <v>75</v>
      </c>
    </row>
    <row r="26" spans="1:4" ht="13.5" customHeight="1">
      <c r="A26" s="60"/>
      <c r="B26" s="61"/>
      <c r="C26" s="57" t="s">
        <v>33</v>
      </c>
      <c r="D26" s="58">
        <v>0</v>
      </c>
    </row>
    <row r="27" spans="1:4" ht="13.5" customHeight="1">
      <c r="A27" s="59"/>
      <c r="B27" s="61"/>
      <c r="C27" s="57" t="s">
        <v>34</v>
      </c>
      <c r="D27" s="58">
        <v>0</v>
      </c>
    </row>
    <row r="28" spans="1:4" ht="13.5" customHeight="1">
      <c r="A28" s="60"/>
      <c r="B28" s="61"/>
      <c r="C28" s="57" t="s">
        <v>35</v>
      </c>
      <c r="D28" s="58">
        <v>0</v>
      </c>
    </row>
    <row r="29" spans="1:4" ht="12" customHeight="1">
      <c r="A29" s="62" t="s">
        <v>36</v>
      </c>
      <c r="B29" s="63">
        <v>1901</v>
      </c>
      <c r="C29" s="62" t="s">
        <v>37</v>
      </c>
      <c r="D29" s="63">
        <f>SUM(D7:D28)</f>
        <v>1901</v>
      </c>
    </row>
    <row r="30" spans="1:4" ht="14.25" customHeight="1">
      <c r="A30" s="64"/>
      <c r="B30" s="65"/>
      <c r="C30" s="64"/>
      <c r="D30" s="65"/>
    </row>
    <row r="31" spans="1:4" ht="54.75" customHeight="1">
      <c r="A31" s="93"/>
      <c r="B31" s="93"/>
      <c r="C31" s="93"/>
      <c r="D31" s="93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16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4"/>
  <sheetViews>
    <sheetView topLeftCell="A7" workbookViewId="0">
      <selection activeCell="W12" sqref="W12"/>
    </sheetView>
  </sheetViews>
  <sheetFormatPr defaultColWidth="9" defaultRowHeight="13.5"/>
  <cols>
    <col min="1" max="1" width="5.625" customWidth="1"/>
    <col min="2" max="2" width="5.375" customWidth="1"/>
    <col min="3" max="3" width="6.375" customWidth="1"/>
    <col min="4" max="4" width="26" customWidth="1"/>
    <col min="5" max="5" width="10.5" customWidth="1"/>
    <col min="6" max="6" width="13.625" customWidth="1"/>
    <col min="7" max="7" width="10.875" customWidth="1"/>
  </cols>
  <sheetData>
    <row r="1" spans="1:16" ht="21">
      <c r="A1" s="91" t="s">
        <v>55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14.25">
      <c r="A2" s="114" t="s">
        <v>341</v>
      </c>
      <c r="B2" s="115"/>
      <c r="C2" s="115"/>
      <c r="D2" s="115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4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>
      <c r="A4" s="105" t="s">
        <v>56</v>
      </c>
      <c r="B4" s="106"/>
      <c r="C4" s="107"/>
      <c r="D4" s="97" t="s">
        <v>57</v>
      </c>
      <c r="E4" s="122" t="s">
        <v>58</v>
      </c>
      <c r="F4" s="99" t="s">
        <v>59</v>
      </c>
      <c r="G4" s="103"/>
      <c r="H4" s="103"/>
      <c r="I4" s="103"/>
      <c r="J4" s="103"/>
      <c r="K4" s="103"/>
      <c r="L4" s="103"/>
      <c r="M4" s="103"/>
      <c r="N4" s="103"/>
      <c r="O4" s="103"/>
      <c r="P4" s="102" t="s">
        <v>60</v>
      </c>
    </row>
    <row r="5" spans="1:16" ht="13.5" customHeight="1">
      <c r="A5" s="108"/>
      <c r="B5" s="109"/>
      <c r="C5" s="110"/>
      <c r="D5" s="121"/>
      <c r="E5" s="121"/>
      <c r="F5" s="101"/>
      <c r="G5" s="104"/>
      <c r="H5" s="104"/>
      <c r="I5" s="104"/>
      <c r="J5" s="104"/>
      <c r="K5" s="104"/>
      <c r="L5" s="104"/>
      <c r="M5" s="104"/>
      <c r="N5" s="104"/>
      <c r="O5" s="104"/>
      <c r="P5" s="102"/>
    </row>
    <row r="6" spans="1:16" ht="13.5" customHeight="1">
      <c r="A6" s="111"/>
      <c r="B6" s="112"/>
      <c r="C6" s="113"/>
      <c r="D6" s="121"/>
      <c r="E6" s="121"/>
      <c r="F6" s="122" t="s">
        <v>61</v>
      </c>
      <c r="G6" s="105" t="s">
        <v>62</v>
      </c>
      <c r="H6" s="116"/>
      <c r="I6" s="116"/>
      <c r="J6" s="117"/>
      <c r="K6" s="118" t="s">
        <v>63</v>
      </c>
      <c r="L6" s="119"/>
      <c r="M6" s="119"/>
      <c r="N6" s="120"/>
      <c r="O6" s="99" t="s">
        <v>64</v>
      </c>
      <c r="P6" s="102"/>
    </row>
    <row r="7" spans="1:16" ht="13.5" customHeight="1">
      <c r="A7" s="97" t="s">
        <v>65</v>
      </c>
      <c r="B7" s="97" t="s">
        <v>66</v>
      </c>
      <c r="C7" s="97" t="s">
        <v>67</v>
      </c>
      <c r="D7" s="121"/>
      <c r="E7" s="121"/>
      <c r="F7" s="123"/>
      <c r="G7" s="122" t="s">
        <v>68</v>
      </c>
      <c r="H7" s="118" t="s">
        <v>69</v>
      </c>
      <c r="I7" s="120"/>
      <c r="J7" s="125" t="s">
        <v>70</v>
      </c>
      <c r="K7" s="97" t="s">
        <v>71</v>
      </c>
      <c r="L7" s="97" t="s">
        <v>72</v>
      </c>
      <c r="M7" s="97" t="s">
        <v>73</v>
      </c>
      <c r="N7" s="97" t="s">
        <v>74</v>
      </c>
      <c r="O7" s="100"/>
      <c r="P7" s="102"/>
    </row>
    <row r="8" spans="1:16" ht="24">
      <c r="A8" s="98"/>
      <c r="B8" s="98"/>
      <c r="C8" s="98"/>
      <c r="D8" s="98"/>
      <c r="E8" s="98"/>
      <c r="F8" s="124"/>
      <c r="G8" s="124"/>
      <c r="H8" s="54" t="s">
        <v>75</v>
      </c>
      <c r="I8" s="54" t="s">
        <v>76</v>
      </c>
      <c r="J8" s="126"/>
      <c r="K8" s="98"/>
      <c r="L8" s="98"/>
      <c r="M8" s="98"/>
      <c r="N8" s="98"/>
      <c r="O8" s="101"/>
      <c r="P8" s="102"/>
    </row>
    <row r="9" spans="1:16">
      <c r="A9" s="53" t="s">
        <v>77</v>
      </c>
      <c r="B9" s="53" t="s">
        <v>78</v>
      </c>
      <c r="C9" s="53" t="s">
        <v>79</v>
      </c>
      <c r="D9" s="53" t="s">
        <v>80</v>
      </c>
      <c r="E9" s="53" t="s">
        <v>81</v>
      </c>
      <c r="F9" s="53" t="s">
        <v>82</v>
      </c>
      <c r="G9" s="53" t="s">
        <v>83</v>
      </c>
      <c r="H9" s="53" t="s">
        <v>84</v>
      </c>
      <c r="I9" s="53" t="s">
        <v>85</v>
      </c>
      <c r="J9" s="53" t="s">
        <v>86</v>
      </c>
      <c r="K9" s="53" t="s">
        <v>87</v>
      </c>
      <c r="L9" s="53" t="s">
        <v>88</v>
      </c>
      <c r="M9" s="53" t="s">
        <v>89</v>
      </c>
      <c r="N9" s="53" t="s">
        <v>90</v>
      </c>
      <c r="O9" s="53" t="s">
        <v>91</v>
      </c>
      <c r="P9" s="53" t="s">
        <v>92</v>
      </c>
    </row>
    <row r="10" spans="1:16" ht="21" customHeight="1">
      <c r="A10" s="80"/>
      <c r="B10" s="80"/>
      <c r="C10" s="80"/>
      <c r="D10" s="79" t="s">
        <v>93</v>
      </c>
      <c r="E10" s="79">
        <f t="shared" ref="E10:P10" si="0">E11+E13+E15+E17+E19+E21+E27+E29+E31+E33+E35+E37+E41+E43+E45+E47+E53+E55+E57+E59++E61+E63+E65+E67+E69+E71++E73+E75+E77+E79+E81+E84+E86+E90+E92+E94+E98+E100+E102+E115+E117+E119+E121+E123</f>
        <v>1901</v>
      </c>
      <c r="F10" s="79">
        <f t="shared" si="0"/>
        <v>1691</v>
      </c>
      <c r="G10" s="79">
        <f t="shared" si="0"/>
        <v>1529</v>
      </c>
      <c r="H10" s="79">
        <f t="shared" si="0"/>
        <v>668</v>
      </c>
      <c r="I10" s="79">
        <f t="shared" si="0"/>
        <v>632</v>
      </c>
      <c r="J10" s="79">
        <f t="shared" si="0"/>
        <v>229</v>
      </c>
      <c r="K10" s="79">
        <f t="shared" si="0"/>
        <v>158</v>
      </c>
      <c r="L10" s="79">
        <f t="shared" si="0"/>
        <v>2</v>
      </c>
      <c r="M10" s="79">
        <f t="shared" si="0"/>
        <v>6</v>
      </c>
      <c r="N10" s="79">
        <f t="shared" si="0"/>
        <v>1</v>
      </c>
      <c r="O10" s="79">
        <f t="shared" si="0"/>
        <v>4</v>
      </c>
      <c r="P10" s="79">
        <f t="shared" si="0"/>
        <v>210</v>
      </c>
    </row>
    <row r="11" spans="1:16" ht="18.75" customHeight="1">
      <c r="A11" s="81">
        <v>201</v>
      </c>
      <c r="B11" s="81" t="s">
        <v>345</v>
      </c>
      <c r="C11" s="81" t="s">
        <v>346</v>
      </c>
      <c r="D11" s="82" t="s">
        <v>347</v>
      </c>
      <c r="E11" s="87">
        <f>SUM(E12)</f>
        <v>3</v>
      </c>
      <c r="F11" s="87">
        <f t="shared" ref="F11:P11" si="1">SUM(F12)</f>
        <v>0</v>
      </c>
      <c r="G11" s="87">
        <f t="shared" si="1"/>
        <v>0</v>
      </c>
      <c r="H11" s="87">
        <f t="shared" si="1"/>
        <v>0</v>
      </c>
      <c r="I11" s="87">
        <f t="shared" si="1"/>
        <v>0</v>
      </c>
      <c r="J11" s="87">
        <f t="shared" si="1"/>
        <v>0</v>
      </c>
      <c r="K11" s="87">
        <f t="shared" si="1"/>
        <v>0</v>
      </c>
      <c r="L11" s="87">
        <f t="shared" si="1"/>
        <v>0</v>
      </c>
      <c r="M11" s="87">
        <f t="shared" si="1"/>
        <v>0</v>
      </c>
      <c r="N11" s="87">
        <f t="shared" si="1"/>
        <v>0</v>
      </c>
      <c r="O11" s="87">
        <f t="shared" si="1"/>
        <v>0</v>
      </c>
      <c r="P11" s="87">
        <f t="shared" si="1"/>
        <v>3</v>
      </c>
    </row>
    <row r="12" spans="1:16" ht="18.75" customHeight="1">
      <c r="A12" s="83"/>
      <c r="B12" s="83"/>
      <c r="C12" s="83"/>
      <c r="D12" s="84" t="s">
        <v>344</v>
      </c>
      <c r="E12" s="87">
        <f t="shared" ref="E12:E74" si="2">F12+P12</f>
        <v>3</v>
      </c>
      <c r="F12" s="87">
        <f t="shared" ref="F12:F74" si="3">G12+K12+O12</f>
        <v>0</v>
      </c>
      <c r="G12" s="87">
        <f t="shared" ref="G12:G74" si="4">SUM(H12:J12)</f>
        <v>0</v>
      </c>
      <c r="H12" s="87"/>
      <c r="I12" s="87"/>
      <c r="J12" s="87"/>
      <c r="K12" s="87"/>
      <c r="L12" s="87"/>
      <c r="M12" s="87"/>
      <c r="N12" s="87"/>
      <c r="O12" s="87"/>
      <c r="P12" s="87">
        <v>3</v>
      </c>
    </row>
    <row r="13" spans="1:16" ht="18.75" customHeight="1">
      <c r="A13" s="81">
        <v>201</v>
      </c>
      <c r="B13" s="81" t="s">
        <v>345</v>
      </c>
      <c r="C13" s="81" t="s">
        <v>348</v>
      </c>
      <c r="D13" s="82" t="s">
        <v>349</v>
      </c>
      <c r="E13" s="87">
        <f>SUM(E14)</f>
        <v>5</v>
      </c>
      <c r="F13" s="87">
        <f t="shared" ref="F13:P13" si="5">SUM(F14)</f>
        <v>5</v>
      </c>
      <c r="G13" s="87">
        <f t="shared" si="5"/>
        <v>0</v>
      </c>
      <c r="H13" s="87">
        <f t="shared" si="5"/>
        <v>0</v>
      </c>
      <c r="I13" s="87">
        <f t="shared" si="5"/>
        <v>0</v>
      </c>
      <c r="J13" s="87">
        <f t="shared" si="5"/>
        <v>0</v>
      </c>
      <c r="K13" s="87">
        <f t="shared" si="5"/>
        <v>5</v>
      </c>
      <c r="L13" s="87">
        <f t="shared" si="5"/>
        <v>0</v>
      </c>
      <c r="M13" s="87">
        <f t="shared" si="5"/>
        <v>0</v>
      </c>
      <c r="N13" s="87">
        <f t="shared" si="5"/>
        <v>0</v>
      </c>
      <c r="O13" s="87">
        <f t="shared" si="5"/>
        <v>0</v>
      </c>
      <c r="P13" s="87">
        <f t="shared" si="5"/>
        <v>0</v>
      </c>
    </row>
    <row r="14" spans="1:16" ht="18.75" customHeight="1">
      <c r="A14" s="83"/>
      <c r="B14" s="83"/>
      <c r="C14" s="83"/>
      <c r="D14" s="84" t="s">
        <v>350</v>
      </c>
      <c r="E14" s="87">
        <f t="shared" si="2"/>
        <v>5</v>
      </c>
      <c r="F14" s="87">
        <f t="shared" si="3"/>
        <v>5</v>
      </c>
      <c r="G14" s="87">
        <f t="shared" si="4"/>
        <v>0</v>
      </c>
      <c r="H14" s="87"/>
      <c r="I14" s="87"/>
      <c r="J14" s="87"/>
      <c r="K14" s="87">
        <v>5</v>
      </c>
      <c r="L14" s="87"/>
      <c r="M14" s="87"/>
      <c r="N14" s="87"/>
      <c r="O14" s="87"/>
      <c r="P14" s="87"/>
    </row>
    <row r="15" spans="1:16" ht="18.75" customHeight="1">
      <c r="A15" s="81">
        <v>201</v>
      </c>
      <c r="B15" s="81" t="s">
        <v>345</v>
      </c>
      <c r="C15" s="81" t="s">
        <v>351</v>
      </c>
      <c r="D15" s="82" t="s">
        <v>352</v>
      </c>
      <c r="E15" s="87">
        <f>SUM(E16)</f>
        <v>2</v>
      </c>
      <c r="F15" s="87">
        <f t="shared" ref="F15:P15" si="6">SUM(F16)</f>
        <v>2</v>
      </c>
      <c r="G15" s="87">
        <f t="shared" si="6"/>
        <v>0</v>
      </c>
      <c r="H15" s="87">
        <f t="shared" si="6"/>
        <v>0</v>
      </c>
      <c r="I15" s="87">
        <f t="shared" si="6"/>
        <v>0</v>
      </c>
      <c r="J15" s="87">
        <f t="shared" si="6"/>
        <v>0</v>
      </c>
      <c r="K15" s="87">
        <f t="shared" si="6"/>
        <v>2</v>
      </c>
      <c r="L15" s="87">
        <f t="shared" si="6"/>
        <v>0</v>
      </c>
      <c r="M15" s="87">
        <f t="shared" si="6"/>
        <v>0</v>
      </c>
      <c r="N15" s="87">
        <f t="shared" si="6"/>
        <v>0</v>
      </c>
      <c r="O15" s="87">
        <f t="shared" si="6"/>
        <v>0</v>
      </c>
      <c r="P15" s="87">
        <f t="shared" si="6"/>
        <v>0</v>
      </c>
    </row>
    <row r="16" spans="1:16" ht="18.75" customHeight="1">
      <c r="A16" s="83"/>
      <c r="B16" s="83"/>
      <c r="C16" s="83"/>
      <c r="D16" s="84" t="s">
        <v>353</v>
      </c>
      <c r="E16" s="87">
        <f t="shared" si="2"/>
        <v>2</v>
      </c>
      <c r="F16" s="87">
        <f t="shared" si="3"/>
        <v>2</v>
      </c>
      <c r="G16" s="87">
        <f t="shared" si="4"/>
        <v>0</v>
      </c>
      <c r="H16" s="87"/>
      <c r="I16" s="87"/>
      <c r="J16" s="87"/>
      <c r="K16" s="87">
        <v>2</v>
      </c>
      <c r="L16" s="87"/>
      <c r="M16" s="87"/>
      <c r="N16" s="87"/>
      <c r="O16" s="87"/>
      <c r="P16" s="87"/>
    </row>
    <row r="17" spans="1:16" ht="18.75" customHeight="1">
      <c r="A17" s="81">
        <v>201</v>
      </c>
      <c r="B17" s="81" t="s">
        <v>346</v>
      </c>
      <c r="C17" s="81" t="s">
        <v>346</v>
      </c>
      <c r="D17" s="82" t="s">
        <v>347</v>
      </c>
      <c r="E17" s="87">
        <f>SUM(E18)</f>
        <v>2</v>
      </c>
      <c r="F17" s="87">
        <f t="shared" ref="F17:P17" si="7">SUM(F18)</f>
        <v>0</v>
      </c>
      <c r="G17" s="87">
        <f t="shared" si="7"/>
        <v>0</v>
      </c>
      <c r="H17" s="87">
        <f t="shared" si="7"/>
        <v>0</v>
      </c>
      <c r="I17" s="87">
        <f t="shared" si="7"/>
        <v>0</v>
      </c>
      <c r="J17" s="87">
        <f t="shared" si="7"/>
        <v>0</v>
      </c>
      <c r="K17" s="87">
        <f t="shared" si="7"/>
        <v>0</v>
      </c>
      <c r="L17" s="87">
        <f t="shared" si="7"/>
        <v>0</v>
      </c>
      <c r="M17" s="87">
        <f t="shared" si="7"/>
        <v>0</v>
      </c>
      <c r="N17" s="87">
        <f t="shared" si="7"/>
        <v>0</v>
      </c>
      <c r="O17" s="87">
        <f t="shared" si="7"/>
        <v>0</v>
      </c>
      <c r="P17" s="87">
        <f t="shared" si="7"/>
        <v>2</v>
      </c>
    </row>
    <row r="18" spans="1:16" ht="18.75" customHeight="1">
      <c r="A18" s="83"/>
      <c r="B18" s="83"/>
      <c r="C18" s="83"/>
      <c r="D18" s="84" t="s">
        <v>354</v>
      </c>
      <c r="E18" s="87">
        <f t="shared" si="2"/>
        <v>2</v>
      </c>
      <c r="F18" s="87">
        <f t="shared" si="3"/>
        <v>0</v>
      </c>
      <c r="G18" s="87">
        <f t="shared" si="4"/>
        <v>0</v>
      </c>
      <c r="H18" s="87"/>
      <c r="I18" s="87"/>
      <c r="J18" s="87"/>
      <c r="K18" s="87">
        <v>0</v>
      </c>
      <c r="L18" s="87"/>
      <c r="M18" s="87"/>
      <c r="N18" s="87"/>
      <c r="O18" s="87"/>
      <c r="P18" s="87">
        <v>2</v>
      </c>
    </row>
    <row r="19" spans="1:16" ht="18.75" customHeight="1">
      <c r="A19" s="81">
        <v>201</v>
      </c>
      <c r="B19" s="81" t="s">
        <v>346</v>
      </c>
      <c r="C19" s="81" t="s">
        <v>355</v>
      </c>
      <c r="D19" s="82" t="s">
        <v>356</v>
      </c>
      <c r="E19" s="87">
        <f>SUM(E20)</f>
        <v>5</v>
      </c>
      <c r="F19" s="87">
        <f t="shared" ref="F19:P19" si="8">SUM(F20)</f>
        <v>5</v>
      </c>
      <c r="G19" s="87">
        <f t="shared" si="8"/>
        <v>0</v>
      </c>
      <c r="H19" s="87">
        <f t="shared" si="8"/>
        <v>0</v>
      </c>
      <c r="I19" s="87">
        <f t="shared" si="8"/>
        <v>0</v>
      </c>
      <c r="J19" s="87">
        <f t="shared" si="8"/>
        <v>0</v>
      </c>
      <c r="K19" s="87">
        <f t="shared" si="8"/>
        <v>5</v>
      </c>
      <c r="L19" s="87">
        <f t="shared" si="8"/>
        <v>0</v>
      </c>
      <c r="M19" s="87">
        <f t="shared" si="8"/>
        <v>0</v>
      </c>
      <c r="N19" s="87">
        <f t="shared" si="8"/>
        <v>0</v>
      </c>
      <c r="O19" s="87">
        <f t="shared" si="8"/>
        <v>0</v>
      </c>
      <c r="P19" s="87">
        <f t="shared" si="8"/>
        <v>0</v>
      </c>
    </row>
    <row r="20" spans="1:16" ht="18.75" customHeight="1">
      <c r="A20" s="83"/>
      <c r="B20" s="83"/>
      <c r="C20" s="83"/>
      <c r="D20" s="84" t="s">
        <v>357</v>
      </c>
      <c r="E20" s="87">
        <f t="shared" si="2"/>
        <v>5</v>
      </c>
      <c r="F20" s="87">
        <f t="shared" si="3"/>
        <v>5</v>
      </c>
      <c r="G20" s="87">
        <f t="shared" si="4"/>
        <v>0</v>
      </c>
      <c r="H20" s="87"/>
      <c r="I20" s="87"/>
      <c r="J20" s="87"/>
      <c r="K20" s="87">
        <v>5</v>
      </c>
      <c r="L20" s="87"/>
      <c r="M20" s="87"/>
      <c r="N20" s="87"/>
      <c r="O20" s="87"/>
      <c r="P20" s="87"/>
    </row>
    <row r="21" spans="1:16" ht="18.75" customHeight="1">
      <c r="A21" s="81">
        <v>201</v>
      </c>
      <c r="B21" s="81" t="s">
        <v>358</v>
      </c>
      <c r="C21" s="81" t="s">
        <v>345</v>
      </c>
      <c r="D21" s="82" t="s">
        <v>359</v>
      </c>
      <c r="E21" s="87">
        <f>SUM(E22:E26)</f>
        <v>617</v>
      </c>
      <c r="F21" s="87">
        <f t="shared" ref="F21:P21" si="9">SUM(F22:F26)</f>
        <v>617</v>
      </c>
      <c r="G21" s="87">
        <f t="shared" si="9"/>
        <v>560</v>
      </c>
      <c r="H21" s="87">
        <f t="shared" si="9"/>
        <v>560</v>
      </c>
      <c r="I21" s="87">
        <f t="shared" si="9"/>
        <v>0</v>
      </c>
      <c r="J21" s="87">
        <f t="shared" si="9"/>
        <v>0</v>
      </c>
      <c r="K21" s="87">
        <f t="shared" si="9"/>
        <v>57</v>
      </c>
      <c r="L21" s="87">
        <f t="shared" si="9"/>
        <v>2</v>
      </c>
      <c r="M21" s="87">
        <f t="shared" si="9"/>
        <v>6</v>
      </c>
      <c r="N21" s="87">
        <f t="shared" si="9"/>
        <v>1</v>
      </c>
      <c r="O21" s="87">
        <f t="shared" si="9"/>
        <v>0</v>
      </c>
      <c r="P21" s="87">
        <f t="shared" si="9"/>
        <v>0</v>
      </c>
    </row>
    <row r="22" spans="1:16" ht="18.75" customHeight="1">
      <c r="A22" s="83"/>
      <c r="B22" s="83"/>
      <c r="C22" s="83"/>
      <c r="D22" s="84" t="s">
        <v>360</v>
      </c>
      <c r="E22" s="87">
        <f t="shared" si="2"/>
        <v>561</v>
      </c>
      <c r="F22" s="87">
        <f t="shared" si="3"/>
        <v>561</v>
      </c>
      <c r="G22" s="87">
        <f t="shared" si="4"/>
        <v>560</v>
      </c>
      <c r="H22" s="87">
        <v>560</v>
      </c>
      <c r="I22" s="87"/>
      <c r="J22" s="87"/>
      <c r="K22" s="87">
        <v>1</v>
      </c>
      <c r="L22" s="87"/>
      <c r="M22" s="87"/>
      <c r="N22" s="87">
        <v>1</v>
      </c>
      <c r="O22" s="87"/>
      <c r="P22" s="87"/>
    </row>
    <row r="23" spans="1:16" ht="18.75" customHeight="1">
      <c r="A23" s="83"/>
      <c r="B23" s="83"/>
      <c r="C23" s="83"/>
      <c r="D23" s="84" t="s">
        <v>361</v>
      </c>
      <c r="E23" s="87">
        <f t="shared" si="2"/>
        <v>1</v>
      </c>
      <c r="F23" s="87">
        <f t="shared" si="3"/>
        <v>1</v>
      </c>
      <c r="G23" s="87">
        <f t="shared" si="4"/>
        <v>0</v>
      </c>
      <c r="H23" s="87"/>
      <c r="I23" s="87"/>
      <c r="J23" s="87"/>
      <c r="K23" s="87">
        <v>1</v>
      </c>
      <c r="L23" s="87"/>
      <c r="M23" s="87"/>
      <c r="N23" s="87"/>
      <c r="O23" s="87"/>
      <c r="P23" s="87"/>
    </row>
    <row r="24" spans="1:16" ht="18.75" customHeight="1">
      <c r="A24" s="83"/>
      <c r="B24" s="83"/>
      <c r="C24" s="83"/>
      <c r="D24" s="84" t="s">
        <v>362</v>
      </c>
      <c r="E24" s="87">
        <f t="shared" si="2"/>
        <v>13</v>
      </c>
      <c r="F24" s="87">
        <f t="shared" si="3"/>
        <v>13</v>
      </c>
      <c r="G24" s="87">
        <f t="shared" si="4"/>
        <v>0</v>
      </c>
      <c r="H24" s="87"/>
      <c r="I24" s="87"/>
      <c r="J24" s="87"/>
      <c r="K24" s="87">
        <v>13</v>
      </c>
      <c r="L24" s="87"/>
      <c r="M24" s="87"/>
      <c r="N24" s="87"/>
      <c r="O24" s="87"/>
      <c r="P24" s="87"/>
    </row>
    <row r="25" spans="1:16" ht="18.75" customHeight="1">
      <c r="A25" s="83"/>
      <c r="B25" s="83"/>
      <c r="C25" s="83"/>
      <c r="D25" s="84" t="s">
        <v>363</v>
      </c>
      <c r="E25" s="87">
        <f t="shared" si="2"/>
        <v>26</v>
      </c>
      <c r="F25" s="87">
        <f t="shared" si="3"/>
        <v>26</v>
      </c>
      <c r="G25" s="87">
        <f t="shared" si="4"/>
        <v>0</v>
      </c>
      <c r="H25" s="87"/>
      <c r="I25" s="87"/>
      <c r="J25" s="87"/>
      <c r="K25" s="87">
        <v>26</v>
      </c>
      <c r="L25" s="87"/>
      <c r="M25" s="87"/>
      <c r="N25" s="87"/>
      <c r="O25" s="87"/>
      <c r="P25" s="87"/>
    </row>
    <row r="26" spans="1:16" ht="18.75" customHeight="1">
      <c r="A26" s="83"/>
      <c r="B26" s="83"/>
      <c r="C26" s="83"/>
      <c r="D26" s="84" t="s">
        <v>364</v>
      </c>
      <c r="E26" s="87">
        <f t="shared" si="2"/>
        <v>16</v>
      </c>
      <c r="F26" s="87">
        <f t="shared" si="3"/>
        <v>16</v>
      </c>
      <c r="G26" s="87">
        <f t="shared" si="4"/>
        <v>0</v>
      </c>
      <c r="H26" s="87"/>
      <c r="I26" s="87"/>
      <c r="J26" s="87"/>
      <c r="K26" s="87">
        <v>16</v>
      </c>
      <c r="L26" s="87">
        <v>2</v>
      </c>
      <c r="M26" s="87">
        <v>6</v>
      </c>
      <c r="N26" s="87"/>
      <c r="O26" s="87"/>
      <c r="P26" s="87"/>
    </row>
    <row r="27" spans="1:16" ht="18.75" customHeight="1">
      <c r="A27" s="81">
        <v>201</v>
      </c>
      <c r="B27" s="81" t="s">
        <v>358</v>
      </c>
      <c r="C27" s="81" t="s">
        <v>346</v>
      </c>
      <c r="D27" s="82" t="s">
        <v>343</v>
      </c>
      <c r="E27" s="87">
        <f>SUM(E28)</f>
        <v>10</v>
      </c>
      <c r="F27" s="87">
        <f t="shared" ref="F27:P27" si="10">SUM(F28)</f>
        <v>0</v>
      </c>
      <c r="G27" s="87">
        <f t="shared" si="10"/>
        <v>0</v>
      </c>
      <c r="H27" s="87">
        <f t="shared" si="10"/>
        <v>0</v>
      </c>
      <c r="I27" s="87">
        <f t="shared" si="10"/>
        <v>0</v>
      </c>
      <c r="J27" s="87">
        <f t="shared" si="10"/>
        <v>0</v>
      </c>
      <c r="K27" s="87">
        <f t="shared" si="10"/>
        <v>0</v>
      </c>
      <c r="L27" s="87">
        <f t="shared" si="10"/>
        <v>0</v>
      </c>
      <c r="M27" s="87">
        <f t="shared" si="10"/>
        <v>0</v>
      </c>
      <c r="N27" s="87">
        <f t="shared" si="10"/>
        <v>0</v>
      </c>
      <c r="O27" s="87">
        <f t="shared" si="10"/>
        <v>0</v>
      </c>
      <c r="P27" s="87">
        <f t="shared" si="10"/>
        <v>10</v>
      </c>
    </row>
    <row r="28" spans="1:16" ht="18.75" customHeight="1">
      <c r="A28" s="83"/>
      <c r="B28" s="83"/>
      <c r="C28" s="83"/>
      <c r="D28" s="84" t="s">
        <v>365</v>
      </c>
      <c r="E28" s="87">
        <f t="shared" si="2"/>
        <v>10</v>
      </c>
      <c r="F28" s="87">
        <f t="shared" si="3"/>
        <v>0</v>
      </c>
      <c r="G28" s="87">
        <f t="shared" si="4"/>
        <v>0</v>
      </c>
      <c r="H28" s="87"/>
      <c r="I28" s="87"/>
      <c r="J28" s="87"/>
      <c r="K28" s="87">
        <v>0</v>
      </c>
      <c r="L28" s="87"/>
      <c r="M28" s="87"/>
      <c r="N28" s="87"/>
      <c r="O28" s="87"/>
      <c r="P28" s="87">
        <v>10</v>
      </c>
    </row>
    <row r="29" spans="1:16" ht="18.75" customHeight="1">
      <c r="A29" s="85">
        <v>201</v>
      </c>
      <c r="B29" s="85" t="s">
        <v>456</v>
      </c>
      <c r="C29" s="85" t="s">
        <v>457</v>
      </c>
      <c r="D29" s="86" t="s">
        <v>458</v>
      </c>
      <c r="E29" s="87">
        <f>SUM(E30)</f>
        <v>10</v>
      </c>
      <c r="F29" s="87">
        <f t="shared" ref="F29:P29" si="11">SUM(F30)</f>
        <v>0</v>
      </c>
      <c r="G29" s="87">
        <f t="shared" si="11"/>
        <v>0</v>
      </c>
      <c r="H29" s="87">
        <f t="shared" si="11"/>
        <v>0</v>
      </c>
      <c r="I29" s="87">
        <f t="shared" si="11"/>
        <v>0</v>
      </c>
      <c r="J29" s="87">
        <f t="shared" si="11"/>
        <v>0</v>
      </c>
      <c r="K29" s="87">
        <f t="shared" si="11"/>
        <v>0</v>
      </c>
      <c r="L29" s="87">
        <f t="shared" si="11"/>
        <v>0</v>
      </c>
      <c r="M29" s="87">
        <f t="shared" si="11"/>
        <v>0</v>
      </c>
      <c r="N29" s="87">
        <f t="shared" si="11"/>
        <v>0</v>
      </c>
      <c r="O29" s="87">
        <f t="shared" si="11"/>
        <v>0</v>
      </c>
      <c r="P29" s="87">
        <f t="shared" si="11"/>
        <v>10</v>
      </c>
    </row>
    <row r="30" spans="1:16" ht="18.75" customHeight="1">
      <c r="A30" s="83"/>
      <c r="B30" s="83"/>
      <c r="C30" s="83"/>
      <c r="D30" s="84" t="s">
        <v>459</v>
      </c>
      <c r="E30" s="87">
        <f t="shared" si="2"/>
        <v>10</v>
      </c>
      <c r="F30" s="87">
        <f t="shared" si="3"/>
        <v>0</v>
      </c>
      <c r="G30" s="87">
        <f t="shared" si="4"/>
        <v>0</v>
      </c>
      <c r="H30" s="87"/>
      <c r="I30" s="87"/>
      <c r="J30" s="87"/>
      <c r="K30" s="87">
        <v>0</v>
      </c>
      <c r="L30" s="87"/>
      <c r="M30" s="87"/>
      <c r="N30" s="87"/>
      <c r="O30" s="87"/>
      <c r="P30" s="87">
        <v>10</v>
      </c>
    </row>
    <row r="31" spans="1:16" ht="18.75" customHeight="1">
      <c r="A31" s="81">
        <v>201</v>
      </c>
      <c r="B31" s="81" t="s">
        <v>358</v>
      </c>
      <c r="C31" s="81" t="s">
        <v>366</v>
      </c>
      <c r="D31" s="82" t="s">
        <v>367</v>
      </c>
      <c r="E31" s="87">
        <f>SUM(E32)</f>
        <v>10</v>
      </c>
      <c r="F31" s="87">
        <f t="shared" ref="F31:P31" si="12">SUM(F32)</f>
        <v>0</v>
      </c>
      <c r="G31" s="87">
        <f t="shared" si="12"/>
        <v>0</v>
      </c>
      <c r="H31" s="87">
        <f t="shared" si="12"/>
        <v>0</v>
      </c>
      <c r="I31" s="87">
        <f t="shared" si="12"/>
        <v>0</v>
      </c>
      <c r="J31" s="87">
        <f t="shared" si="12"/>
        <v>0</v>
      </c>
      <c r="K31" s="87">
        <f t="shared" si="12"/>
        <v>0</v>
      </c>
      <c r="L31" s="87">
        <f t="shared" si="12"/>
        <v>0</v>
      </c>
      <c r="M31" s="87">
        <f t="shared" si="12"/>
        <v>0</v>
      </c>
      <c r="N31" s="87">
        <f t="shared" si="12"/>
        <v>0</v>
      </c>
      <c r="O31" s="87">
        <f t="shared" si="12"/>
        <v>0</v>
      </c>
      <c r="P31" s="87">
        <f t="shared" si="12"/>
        <v>10</v>
      </c>
    </row>
    <row r="32" spans="1:16" ht="18.75" customHeight="1">
      <c r="A32" s="83"/>
      <c r="B32" s="83"/>
      <c r="C32" s="83"/>
      <c r="D32" s="84" t="s">
        <v>368</v>
      </c>
      <c r="E32" s="87">
        <f t="shared" si="2"/>
        <v>10</v>
      </c>
      <c r="F32" s="87">
        <f t="shared" si="3"/>
        <v>0</v>
      </c>
      <c r="G32" s="87">
        <f t="shared" si="4"/>
        <v>0</v>
      </c>
      <c r="H32" s="87"/>
      <c r="I32" s="87"/>
      <c r="J32" s="87"/>
      <c r="K32" s="87">
        <v>0</v>
      </c>
      <c r="L32" s="87"/>
      <c r="M32" s="87"/>
      <c r="N32" s="87"/>
      <c r="O32" s="87"/>
      <c r="P32" s="87">
        <v>10</v>
      </c>
    </row>
    <row r="33" spans="1:16" ht="18.75" customHeight="1">
      <c r="A33" s="81">
        <v>201</v>
      </c>
      <c r="B33" s="81" t="s">
        <v>87</v>
      </c>
      <c r="C33" s="81" t="s">
        <v>346</v>
      </c>
      <c r="D33" s="82" t="s">
        <v>343</v>
      </c>
      <c r="E33" s="87">
        <f>SUM(E34)</f>
        <v>5</v>
      </c>
      <c r="F33" s="87">
        <f t="shared" ref="F33:P33" si="13">SUM(F34)</f>
        <v>0</v>
      </c>
      <c r="G33" s="87">
        <f t="shared" si="13"/>
        <v>0</v>
      </c>
      <c r="H33" s="87">
        <f t="shared" si="13"/>
        <v>0</v>
      </c>
      <c r="I33" s="87">
        <f t="shared" si="13"/>
        <v>0</v>
      </c>
      <c r="J33" s="87">
        <f t="shared" si="13"/>
        <v>0</v>
      </c>
      <c r="K33" s="87">
        <f t="shared" si="13"/>
        <v>0</v>
      </c>
      <c r="L33" s="87">
        <f t="shared" si="13"/>
        <v>0</v>
      </c>
      <c r="M33" s="87">
        <f t="shared" si="13"/>
        <v>0</v>
      </c>
      <c r="N33" s="87">
        <f t="shared" si="13"/>
        <v>0</v>
      </c>
      <c r="O33" s="87">
        <f t="shared" si="13"/>
        <v>0</v>
      </c>
      <c r="P33" s="87">
        <f t="shared" si="13"/>
        <v>5</v>
      </c>
    </row>
    <row r="34" spans="1:16" ht="18.75" customHeight="1">
      <c r="A34" s="83"/>
      <c r="B34" s="83"/>
      <c r="C34" s="83"/>
      <c r="D34" s="84" t="s">
        <v>369</v>
      </c>
      <c r="E34" s="87">
        <f t="shared" si="2"/>
        <v>5</v>
      </c>
      <c r="F34" s="87">
        <f t="shared" si="3"/>
        <v>0</v>
      </c>
      <c r="G34" s="87">
        <f t="shared" si="4"/>
        <v>0</v>
      </c>
      <c r="H34" s="87"/>
      <c r="I34" s="87"/>
      <c r="J34" s="87"/>
      <c r="K34" s="87">
        <v>0</v>
      </c>
      <c r="L34" s="87"/>
      <c r="M34" s="87"/>
      <c r="N34" s="87"/>
      <c r="O34" s="87"/>
      <c r="P34" s="87">
        <v>5</v>
      </c>
    </row>
    <row r="35" spans="1:16" ht="18.75" customHeight="1">
      <c r="A35" s="81">
        <v>201</v>
      </c>
      <c r="B35" s="81" t="s">
        <v>370</v>
      </c>
      <c r="C35" s="81" t="s">
        <v>366</v>
      </c>
      <c r="D35" s="82" t="s">
        <v>371</v>
      </c>
      <c r="E35" s="87">
        <f>SUM(E36)</f>
        <v>1</v>
      </c>
      <c r="F35" s="87">
        <f t="shared" ref="F35:P35" si="14">SUM(F36)</f>
        <v>1</v>
      </c>
      <c r="G35" s="87">
        <f t="shared" si="14"/>
        <v>1</v>
      </c>
      <c r="H35" s="87">
        <f t="shared" si="14"/>
        <v>0</v>
      </c>
      <c r="I35" s="87">
        <f t="shared" si="14"/>
        <v>0</v>
      </c>
      <c r="J35" s="87">
        <f t="shared" si="14"/>
        <v>1</v>
      </c>
      <c r="K35" s="87">
        <f t="shared" si="14"/>
        <v>0</v>
      </c>
      <c r="L35" s="87">
        <f t="shared" si="14"/>
        <v>0</v>
      </c>
      <c r="M35" s="87">
        <f t="shared" si="14"/>
        <v>0</v>
      </c>
      <c r="N35" s="87">
        <f t="shared" si="14"/>
        <v>0</v>
      </c>
      <c r="O35" s="87">
        <f t="shared" si="14"/>
        <v>0</v>
      </c>
      <c r="P35" s="87">
        <f t="shared" si="14"/>
        <v>0</v>
      </c>
    </row>
    <row r="36" spans="1:16" ht="18.75" customHeight="1">
      <c r="A36" s="83"/>
      <c r="B36" s="83"/>
      <c r="C36" s="83"/>
      <c r="D36" s="84" t="s">
        <v>372</v>
      </c>
      <c r="E36" s="87">
        <f t="shared" si="2"/>
        <v>1</v>
      </c>
      <c r="F36" s="87">
        <f t="shared" si="3"/>
        <v>1</v>
      </c>
      <c r="G36" s="87">
        <f t="shared" si="4"/>
        <v>1</v>
      </c>
      <c r="H36" s="87"/>
      <c r="I36" s="87"/>
      <c r="J36" s="87">
        <v>1</v>
      </c>
      <c r="K36" s="87"/>
      <c r="L36" s="87"/>
      <c r="M36" s="87"/>
      <c r="N36" s="87"/>
      <c r="O36" s="87"/>
      <c r="P36" s="87"/>
    </row>
    <row r="37" spans="1:16" ht="18.75" customHeight="1">
      <c r="A37" s="81">
        <v>201</v>
      </c>
      <c r="B37" s="81" t="s">
        <v>373</v>
      </c>
      <c r="C37" s="81" t="s">
        <v>366</v>
      </c>
      <c r="D37" s="82" t="s">
        <v>374</v>
      </c>
      <c r="E37" s="87">
        <f>SUM(E38:E40)</f>
        <v>4</v>
      </c>
      <c r="F37" s="87">
        <f t="shared" ref="F37:P37" si="15">SUM(F38:F40)</f>
        <v>4</v>
      </c>
      <c r="G37" s="87">
        <f t="shared" si="15"/>
        <v>2</v>
      </c>
      <c r="H37" s="87">
        <f t="shared" si="15"/>
        <v>0</v>
      </c>
      <c r="I37" s="87">
        <f t="shared" si="15"/>
        <v>0</v>
      </c>
      <c r="J37" s="87">
        <f t="shared" si="15"/>
        <v>2</v>
      </c>
      <c r="K37" s="87">
        <f t="shared" si="15"/>
        <v>2</v>
      </c>
      <c r="L37" s="87">
        <f t="shared" si="15"/>
        <v>0</v>
      </c>
      <c r="M37" s="87">
        <f t="shared" si="15"/>
        <v>0</v>
      </c>
      <c r="N37" s="87">
        <f t="shared" si="15"/>
        <v>0</v>
      </c>
      <c r="O37" s="87">
        <f t="shared" si="15"/>
        <v>0</v>
      </c>
      <c r="P37" s="87">
        <f t="shared" si="15"/>
        <v>0</v>
      </c>
    </row>
    <row r="38" spans="1:16" ht="18.75" customHeight="1">
      <c r="A38" s="83"/>
      <c r="B38" s="83"/>
      <c r="C38" s="83"/>
      <c r="D38" s="84" t="s">
        <v>375</v>
      </c>
      <c r="E38" s="87">
        <f t="shared" si="2"/>
        <v>1</v>
      </c>
      <c r="F38" s="87">
        <f t="shared" si="3"/>
        <v>1</v>
      </c>
      <c r="G38" s="87">
        <f t="shared" si="4"/>
        <v>1</v>
      </c>
      <c r="H38" s="87"/>
      <c r="I38" s="87"/>
      <c r="J38" s="87">
        <v>1</v>
      </c>
      <c r="K38" s="87"/>
      <c r="L38" s="87"/>
      <c r="M38" s="87"/>
      <c r="N38" s="87"/>
      <c r="O38" s="87"/>
      <c r="P38" s="87"/>
    </row>
    <row r="39" spans="1:16" ht="18.75" customHeight="1">
      <c r="A39" s="83"/>
      <c r="B39" s="83"/>
      <c r="C39" s="83"/>
      <c r="D39" s="84" t="s">
        <v>376</v>
      </c>
      <c r="E39" s="87">
        <f t="shared" si="2"/>
        <v>1</v>
      </c>
      <c r="F39" s="87">
        <f t="shared" si="3"/>
        <v>1</v>
      </c>
      <c r="G39" s="87">
        <f t="shared" si="4"/>
        <v>1</v>
      </c>
      <c r="H39" s="87"/>
      <c r="I39" s="87"/>
      <c r="J39" s="87">
        <v>1</v>
      </c>
      <c r="K39" s="87"/>
      <c r="L39" s="87"/>
      <c r="M39" s="87"/>
      <c r="N39" s="87"/>
      <c r="O39" s="87"/>
      <c r="P39" s="87"/>
    </row>
    <row r="40" spans="1:16" ht="18.75" customHeight="1">
      <c r="A40" s="83"/>
      <c r="B40" s="83"/>
      <c r="C40" s="83"/>
      <c r="D40" s="84" t="s">
        <v>377</v>
      </c>
      <c r="E40" s="87">
        <f t="shared" si="2"/>
        <v>2</v>
      </c>
      <c r="F40" s="87">
        <f t="shared" si="3"/>
        <v>2</v>
      </c>
      <c r="G40" s="87">
        <f t="shared" si="4"/>
        <v>0</v>
      </c>
      <c r="H40" s="87"/>
      <c r="I40" s="87"/>
      <c r="J40" s="87"/>
      <c r="K40" s="87">
        <v>2</v>
      </c>
      <c r="L40" s="87"/>
      <c r="M40" s="87"/>
      <c r="N40" s="87"/>
      <c r="O40" s="87"/>
      <c r="P40" s="87"/>
    </row>
    <row r="41" spans="1:16" ht="18.75" customHeight="1">
      <c r="A41" s="81">
        <v>201</v>
      </c>
      <c r="B41" s="81" t="s">
        <v>378</v>
      </c>
      <c r="C41" s="81" t="s">
        <v>346</v>
      </c>
      <c r="D41" s="82" t="s">
        <v>379</v>
      </c>
      <c r="E41" s="87">
        <f>SUM(E42)</f>
        <v>10</v>
      </c>
      <c r="F41" s="87">
        <f t="shared" ref="F41:P41" si="16">SUM(F42)</f>
        <v>0</v>
      </c>
      <c r="G41" s="87">
        <f t="shared" si="16"/>
        <v>0</v>
      </c>
      <c r="H41" s="87">
        <f t="shared" si="16"/>
        <v>0</v>
      </c>
      <c r="I41" s="87">
        <f t="shared" si="16"/>
        <v>0</v>
      </c>
      <c r="J41" s="87">
        <f t="shared" si="16"/>
        <v>0</v>
      </c>
      <c r="K41" s="87">
        <f t="shared" si="16"/>
        <v>0</v>
      </c>
      <c r="L41" s="87">
        <f t="shared" si="16"/>
        <v>0</v>
      </c>
      <c r="M41" s="87">
        <f t="shared" si="16"/>
        <v>0</v>
      </c>
      <c r="N41" s="87">
        <f t="shared" si="16"/>
        <v>0</v>
      </c>
      <c r="O41" s="87">
        <f t="shared" si="16"/>
        <v>0</v>
      </c>
      <c r="P41" s="87">
        <f t="shared" si="16"/>
        <v>10</v>
      </c>
    </row>
    <row r="42" spans="1:16" ht="18.75" customHeight="1">
      <c r="A42" s="83"/>
      <c r="B42" s="83"/>
      <c r="C42" s="83"/>
      <c r="D42" s="84" t="s">
        <v>380</v>
      </c>
      <c r="E42" s="87">
        <f t="shared" si="2"/>
        <v>10</v>
      </c>
      <c r="F42" s="87">
        <f t="shared" si="3"/>
        <v>0</v>
      </c>
      <c r="G42" s="87">
        <f t="shared" si="4"/>
        <v>0</v>
      </c>
      <c r="H42" s="87"/>
      <c r="I42" s="87"/>
      <c r="J42" s="87"/>
      <c r="K42" s="87"/>
      <c r="L42" s="87"/>
      <c r="M42" s="87"/>
      <c r="N42" s="87"/>
      <c r="O42" s="87"/>
      <c r="P42" s="87">
        <v>10</v>
      </c>
    </row>
    <row r="43" spans="1:16" ht="18.75" customHeight="1">
      <c r="A43" s="81">
        <v>201</v>
      </c>
      <c r="B43" s="81" t="s">
        <v>378</v>
      </c>
      <c r="C43" s="81" t="s">
        <v>381</v>
      </c>
      <c r="D43" s="82" t="s">
        <v>382</v>
      </c>
      <c r="E43" s="87">
        <f>SUM(E44)</f>
        <v>10</v>
      </c>
      <c r="F43" s="87">
        <f t="shared" ref="F43:P43" si="17">SUM(F44)</f>
        <v>0</v>
      </c>
      <c r="G43" s="87">
        <f t="shared" si="17"/>
        <v>0</v>
      </c>
      <c r="H43" s="87">
        <f t="shared" si="17"/>
        <v>0</v>
      </c>
      <c r="I43" s="87">
        <f t="shared" si="17"/>
        <v>0</v>
      </c>
      <c r="J43" s="87">
        <f t="shared" si="17"/>
        <v>0</v>
      </c>
      <c r="K43" s="87">
        <f t="shared" si="17"/>
        <v>0</v>
      </c>
      <c r="L43" s="87">
        <f t="shared" si="17"/>
        <v>0</v>
      </c>
      <c r="M43" s="87">
        <f t="shared" si="17"/>
        <v>0</v>
      </c>
      <c r="N43" s="87">
        <f t="shared" si="17"/>
        <v>0</v>
      </c>
      <c r="O43" s="87">
        <f t="shared" si="17"/>
        <v>0</v>
      </c>
      <c r="P43" s="87">
        <f t="shared" si="17"/>
        <v>10</v>
      </c>
    </row>
    <row r="44" spans="1:16" ht="18.75" customHeight="1">
      <c r="A44" s="83"/>
      <c r="B44" s="83"/>
      <c r="C44" s="83"/>
      <c r="D44" s="84" t="s">
        <v>383</v>
      </c>
      <c r="E44" s="87">
        <f t="shared" si="2"/>
        <v>10</v>
      </c>
      <c r="F44" s="87">
        <f t="shared" si="3"/>
        <v>0</v>
      </c>
      <c r="G44" s="87">
        <f t="shared" si="4"/>
        <v>0</v>
      </c>
      <c r="H44" s="87"/>
      <c r="I44" s="87"/>
      <c r="J44" s="87"/>
      <c r="K44" s="87"/>
      <c r="L44" s="87"/>
      <c r="M44" s="87"/>
      <c r="N44" s="87"/>
      <c r="O44" s="87"/>
      <c r="P44" s="87">
        <v>10</v>
      </c>
    </row>
    <row r="45" spans="1:16" ht="18.75" customHeight="1">
      <c r="A45" s="81">
        <v>203</v>
      </c>
      <c r="B45" s="81" t="s">
        <v>384</v>
      </c>
      <c r="C45" s="81" t="s">
        <v>348</v>
      </c>
      <c r="D45" s="82" t="s">
        <v>385</v>
      </c>
      <c r="E45" s="87">
        <f>SUM(E46)</f>
        <v>1</v>
      </c>
      <c r="F45" s="87">
        <f t="shared" ref="F45:P45" si="18">SUM(F46)</f>
        <v>1</v>
      </c>
      <c r="G45" s="87">
        <f t="shared" si="18"/>
        <v>1</v>
      </c>
      <c r="H45" s="87">
        <f t="shared" si="18"/>
        <v>0</v>
      </c>
      <c r="I45" s="87">
        <f t="shared" si="18"/>
        <v>0</v>
      </c>
      <c r="J45" s="87">
        <f t="shared" si="18"/>
        <v>1</v>
      </c>
      <c r="K45" s="87">
        <f t="shared" si="18"/>
        <v>0</v>
      </c>
      <c r="L45" s="87">
        <f t="shared" si="18"/>
        <v>0</v>
      </c>
      <c r="M45" s="87">
        <f t="shared" si="18"/>
        <v>0</v>
      </c>
      <c r="N45" s="87">
        <f t="shared" si="18"/>
        <v>0</v>
      </c>
      <c r="O45" s="87">
        <f t="shared" si="18"/>
        <v>0</v>
      </c>
      <c r="P45" s="87">
        <f t="shared" si="18"/>
        <v>0</v>
      </c>
    </row>
    <row r="46" spans="1:16" ht="18.75" customHeight="1">
      <c r="A46" s="83"/>
      <c r="B46" s="83"/>
      <c r="C46" s="83"/>
      <c r="D46" s="84" t="s">
        <v>386</v>
      </c>
      <c r="E46" s="87">
        <f t="shared" si="2"/>
        <v>1</v>
      </c>
      <c r="F46" s="87">
        <f t="shared" si="3"/>
        <v>1</v>
      </c>
      <c r="G46" s="87">
        <f t="shared" si="4"/>
        <v>1</v>
      </c>
      <c r="H46" s="87"/>
      <c r="I46" s="87"/>
      <c r="J46" s="87">
        <v>1</v>
      </c>
      <c r="K46" s="87"/>
      <c r="L46" s="87"/>
      <c r="M46" s="87"/>
      <c r="N46" s="87"/>
      <c r="O46" s="87"/>
      <c r="P46" s="87"/>
    </row>
    <row r="47" spans="1:16" ht="18.75" customHeight="1">
      <c r="A47" s="81">
        <v>204</v>
      </c>
      <c r="B47" s="81" t="s">
        <v>346</v>
      </c>
      <c r="C47" s="81" t="s">
        <v>355</v>
      </c>
      <c r="D47" s="82" t="s">
        <v>387</v>
      </c>
      <c r="E47" s="87">
        <f>SUM(E48:E52)</f>
        <v>67</v>
      </c>
      <c r="F47" s="87">
        <f t="shared" ref="F47:P47" si="19">SUM(F48:F52)</f>
        <v>67</v>
      </c>
      <c r="G47" s="87">
        <f t="shared" si="19"/>
        <v>64</v>
      </c>
      <c r="H47" s="87">
        <f t="shared" si="19"/>
        <v>0</v>
      </c>
      <c r="I47" s="87">
        <f t="shared" si="19"/>
        <v>0</v>
      </c>
      <c r="J47" s="87">
        <f t="shared" si="19"/>
        <v>64</v>
      </c>
      <c r="K47" s="87">
        <f t="shared" si="19"/>
        <v>3</v>
      </c>
      <c r="L47" s="87">
        <f t="shared" si="19"/>
        <v>0</v>
      </c>
      <c r="M47" s="87">
        <f t="shared" si="19"/>
        <v>0</v>
      </c>
      <c r="N47" s="87">
        <f t="shared" si="19"/>
        <v>0</v>
      </c>
      <c r="O47" s="87">
        <f t="shared" si="19"/>
        <v>0</v>
      </c>
      <c r="P47" s="87">
        <f t="shared" si="19"/>
        <v>0</v>
      </c>
    </row>
    <row r="48" spans="1:16" ht="18.75" customHeight="1">
      <c r="A48" s="83"/>
      <c r="B48" s="83"/>
      <c r="C48" s="83"/>
      <c r="D48" s="84" t="s" ph="1">
        <v>388</v>
      </c>
      <c r="E48" s="87">
        <f t="shared" si="2"/>
        <v>3</v>
      </c>
      <c r="F48" s="87">
        <f t="shared" si="3"/>
        <v>3</v>
      </c>
      <c r="G48" s="87">
        <f t="shared" si="4"/>
        <v>0</v>
      </c>
      <c r="H48" s="87"/>
      <c r="I48" s="87"/>
      <c r="J48" s="87"/>
      <c r="K48" s="87">
        <v>3</v>
      </c>
      <c r="L48" s="87"/>
      <c r="M48" s="87"/>
      <c r="N48" s="87"/>
      <c r="O48" s="87"/>
      <c r="P48" s="87"/>
    </row>
    <row r="49" spans="1:16" ht="18.75" customHeight="1">
      <c r="A49" s="83"/>
      <c r="B49" s="83"/>
      <c r="C49" s="83"/>
      <c r="D49" s="84" t="s">
        <v>389</v>
      </c>
      <c r="E49" s="87">
        <f t="shared" si="2"/>
        <v>60</v>
      </c>
      <c r="F49" s="87">
        <f t="shared" si="3"/>
        <v>60</v>
      </c>
      <c r="G49" s="87">
        <f t="shared" si="4"/>
        <v>60</v>
      </c>
      <c r="H49" s="87"/>
      <c r="I49" s="87"/>
      <c r="J49" s="87">
        <v>60</v>
      </c>
      <c r="K49" s="87"/>
      <c r="L49" s="87"/>
      <c r="M49" s="87"/>
      <c r="N49" s="87"/>
      <c r="O49" s="87"/>
      <c r="P49" s="87"/>
    </row>
    <row r="50" spans="1:16" ht="18.75" customHeight="1">
      <c r="A50" s="83"/>
      <c r="B50" s="83"/>
      <c r="C50" s="83"/>
      <c r="D50" s="84" t="s">
        <v>390</v>
      </c>
      <c r="E50" s="87">
        <f t="shared" si="2"/>
        <v>1</v>
      </c>
      <c r="F50" s="87">
        <f t="shared" si="3"/>
        <v>1</v>
      </c>
      <c r="G50" s="87">
        <f t="shared" si="4"/>
        <v>1</v>
      </c>
      <c r="H50" s="87"/>
      <c r="I50" s="87"/>
      <c r="J50" s="87">
        <v>1</v>
      </c>
      <c r="K50" s="87"/>
      <c r="L50" s="87"/>
      <c r="M50" s="87"/>
      <c r="N50" s="87"/>
      <c r="O50" s="87"/>
      <c r="P50" s="87"/>
    </row>
    <row r="51" spans="1:16" ht="18.75" customHeight="1">
      <c r="A51" s="83"/>
      <c r="B51" s="83"/>
      <c r="C51" s="83"/>
      <c r="D51" s="84" t="s">
        <v>391</v>
      </c>
      <c r="E51" s="87">
        <f t="shared" si="2"/>
        <v>1</v>
      </c>
      <c r="F51" s="87">
        <f t="shared" si="3"/>
        <v>1</v>
      </c>
      <c r="G51" s="87">
        <f t="shared" si="4"/>
        <v>1</v>
      </c>
      <c r="H51" s="87"/>
      <c r="I51" s="87"/>
      <c r="J51" s="87">
        <v>1</v>
      </c>
      <c r="K51" s="87"/>
      <c r="L51" s="87"/>
      <c r="M51" s="87"/>
      <c r="N51" s="87"/>
      <c r="O51" s="87"/>
      <c r="P51" s="87"/>
    </row>
    <row r="52" spans="1:16" ht="18.75" customHeight="1">
      <c r="A52" s="83"/>
      <c r="B52" s="83"/>
      <c r="C52" s="83"/>
      <c r="D52" s="84" t="s">
        <v>392</v>
      </c>
      <c r="E52" s="87">
        <f t="shared" si="2"/>
        <v>2</v>
      </c>
      <c r="F52" s="87">
        <f t="shared" si="3"/>
        <v>2</v>
      </c>
      <c r="G52" s="87">
        <f t="shared" si="4"/>
        <v>2</v>
      </c>
      <c r="H52" s="87"/>
      <c r="I52" s="87"/>
      <c r="J52" s="87">
        <v>2</v>
      </c>
      <c r="K52" s="87"/>
      <c r="L52" s="87"/>
      <c r="M52" s="87"/>
      <c r="N52" s="87"/>
      <c r="O52" s="87"/>
      <c r="P52" s="87"/>
    </row>
    <row r="53" spans="1:16" ht="18.75" customHeight="1">
      <c r="A53" s="81">
        <v>204</v>
      </c>
      <c r="B53" s="81" t="s">
        <v>346</v>
      </c>
      <c r="C53" s="81" t="s">
        <v>87</v>
      </c>
      <c r="D53" s="82" t="s">
        <v>393</v>
      </c>
      <c r="E53" s="87">
        <f>SUM(E54)</f>
        <v>2</v>
      </c>
      <c r="F53" s="87">
        <f t="shared" ref="F53:P53" si="20">SUM(F54)</f>
        <v>2</v>
      </c>
      <c r="G53" s="87">
        <f t="shared" si="20"/>
        <v>0</v>
      </c>
      <c r="H53" s="87">
        <f t="shared" si="20"/>
        <v>0</v>
      </c>
      <c r="I53" s="87">
        <f t="shared" si="20"/>
        <v>0</v>
      </c>
      <c r="J53" s="87">
        <f t="shared" si="20"/>
        <v>0</v>
      </c>
      <c r="K53" s="87">
        <f t="shared" si="20"/>
        <v>2</v>
      </c>
      <c r="L53" s="87">
        <f t="shared" si="20"/>
        <v>0</v>
      </c>
      <c r="M53" s="87">
        <f t="shared" si="20"/>
        <v>0</v>
      </c>
      <c r="N53" s="87">
        <f t="shared" si="20"/>
        <v>0</v>
      </c>
      <c r="O53" s="87">
        <f t="shared" si="20"/>
        <v>0</v>
      </c>
      <c r="P53" s="87">
        <f t="shared" si="20"/>
        <v>0</v>
      </c>
    </row>
    <row r="54" spans="1:16" ht="18.75" customHeight="1">
      <c r="A54" s="83"/>
      <c r="B54" s="83"/>
      <c r="C54" s="83"/>
      <c r="D54" s="84" t="s">
        <v>394</v>
      </c>
      <c r="E54" s="87">
        <f t="shared" si="2"/>
        <v>2</v>
      </c>
      <c r="F54" s="87">
        <f t="shared" si="3"/>
        <v>2</v>
      </c>
      <c r="G54" s="87">
        <f t="shared" si="4"/>
        <v>0</v>
      </c>
      <c r="H54" s="87"/>
      <c r="I54" s="87"/>
      <c r="J54" s="87"/>
      <c r="K54" s="87">
        <v>2</v>
      </c>
      <c r="L54" s="87"/>
      <c r="M54" s="87"/>
      <c r="N54" s="87"/>
      <c r="O54" s="87"/>
      <c r="P54" s="87"/>
    </row>
    <row r="55" spans="1:16" ht="18.75" customHeight="1">
      <c r="A55" s="81">
        <v>206</v>
      </c>
      <c r="B55" s="81" t="s">
        <v>348</v>
      </c>
      <c r="C55" s="81" t="s">
        <v>366</v>
      </c>
      <c r="D55" s="82" t="s">
        <v>395</v>
      </c>
      <c r="E55" s="87">
        <f>SUM(E56)</f>
        <v>5</v>
      </c>
      <c r="F55" s="87">
        <f t="shared" ref="F55:P55" si="21">SUM(F56)</f>
        <v>5</v>
      </c>
      <c r="G55" s="87">
        <f t="shared" si="21"/>
        <v>0</v>
      </c>
      <c r="H55" s="87">
        <f t="shared" si="21"/>
        <v>0</v>
      </c>
      <c r="I55" s="87">
        <f t="shared" si="21"/>
        <v>0</v>
      </c>
      <c r="J55" s="87">
        <f t="shared" si="21"/>
        <v>0</v>
      </c>
      <c r="K55" s="87">
        <f t="shared" si="21"/>
        <v>5</v>
      </c>
      <c r="L55" s="87">
        <f t="shared" si="21"/>
        <v>0</v>
      </c>
      <c r="M55" s="87">
        <f t="shared" si="21"/>
        <v>0</v>
      </c>
      <c r="N55" s="87">
        <f t="shared" si="21"/>
        <v>0</v>
      </c>
      <c r="O55" s="87">
        <f t="shared" si="21"/>
        <v>0</v>
      </c>
      <c r="P55" s="87">
        <f t="shared" si="21"/>
        <v>0</v>
      </c>
    </row>
    <row r="56" spans="1:16" ht="18.75" customHeight="1">
      <c r="A56" s="83"/>
      <c r="B56" s="83"/>
      <c r="C56" s="83"/>
      <c r="D56" s="84" t="s">
        <v>396</v>
      </c>
      <c r="E56" s="87">
        <f t="shared" si="2"/>
        <v>5</v>
      </c>
      <c r="F56" s="87">
        <f t="shared" si="3"/>
        <v>5</v>
      </c>
      <c r="G56" s="87">
        <f t="shared" si="4"/>
        <v>0</v>
      </c>
      <c r="H56" s="87"/>
      <c r="I56" s="87"/>
      <c r="J56" s="87"/>
      <c r="K56" s="87">
        <v>5</v>
      </c>
      <c r="L56" s="87"/>
      <c r="M56" s="87"/>
      <c r="N56" s="87"/>
      <c r="O56" s="87"/>
      <c r="P56" s="87"/>
    </row>
    <row r="57" spans="1:16" ht="18.75" customHeight="1">
      <c r="A57" s="81">
        <v>207</v>
      </c>
      <c r="B57" s="81" t="s">
        <v>345</v>
      </c>
      <c r="C57" s="81" t="s">
        <v>345</v>
      </c>
      <c r="D57" s="82" t="s">
        <v>397</v>
      </c>
      <c r="E57" s="87">
        <f>SUM(E58)</f>
        <v>20</v>
      </c>
      <c r="F57" s="87">
        <f t="shared" ref="F57:P57" si="22">SUM(F58)</f>
        <v>20</v>
      </c>
      <c r="G57" s="87">
        <f t="shared" si="22"/>
        <v>20</v>
      </c>
      <c r="H57" s="87">
        <f t="shared" si="22"/>
        <v>0</v>
      </c>
      <c r="I57" s="87">
        <f t="shared" si="22"/>
        <v>20</v>
      </c>
      <c r="J57" s="87">
        <f t="shared" si="22"/>
        <v>0</v>
      </c>
      <c r="K57" s="87">
        <f t="shared" si="22"/>
        <v>0</v>
      </c>
      <c r="L57" s="87">
        <f t="shared" si="22"/>
        <v>0</v>
      </c>
      <c r="M57" s="87">
        <f t="shared" si="22"/>
        <v>0</v>
      </c>
      <c r="N57" s="87">
        <f t="shared" si="22"/>
        <v>0</v>
      </c>
      <c r="O57" s="87">
        <f t="shared" si="22"/>
        <v>0</v>
      </c>
      <c r="P57" s="87">
        <f t="shared" si="22"/>
        <v>0</v>
      </c>
    </row>
    <row r="58" spans="1:16" ht="18.75" customHeight="1">
      <c r="A58" s="83"/>
      <c r="B58" s="83"/>
      <c r="C58" s="83"/>
      <c r="D58" s="84" t="s">
        <v>398</v>
      </c>
      <c r="E58" s="87">
        <f t="shared" si="2"/>
        <v>20</v>
      </c>
      <c r="F58" s="87">
        <f t="shared" si="3"/>
        <v>20</v>
      </c>
      <c r="G58" s="87">
        <f t="shared" si="4"/>
        <v>20</v>
      </c>
      <c r="H58" s="87"/>
      <c r="I58" s="87">
        <v>20</v>
      </c>
      <c r="J58" s="87"/>
      <c r="K58" s="87"/>
      <c r="L58" s="87"/>
      <c r="M58" s="87"/>
      <c r="N58" s="87"/>
      <c r="O58" s="87"/>
      <c r="P58" s="87"/>
    </row>
    <row r="59" spans="1:16" ht="18.75" customHeight="1">
      <c r="A59" s="81">
        <v>208</v>
      </c>
      <c r="B59" s="81" t="s">
        <v>345</v>
      </c>
      <c r="C59" s="81" t="s">
        <v>345</v>
      </c>
      <c r="D59" s="82" t="s">
        <v>397</v>
      </c>
      <c r="E59" s="87">
        <f>SUM(E60)</f>
        <v>40</v>
      </c>
      <c r="F59" s="87">
        <f t="shared" ref="F59:P59" si="23">SUM(F60)</f>
        <v>40</v>
      </c>
      <c r="G59" s="87">
        <f t="shared" si="23"/>
        <v>40</v>
      </c>
      <c r="H59" s="87">
        <f t="shared" si="23"/>
        <v>0</v>
      </c>
      <c r="I59" s="87">
        <f t="shared" si="23"/>
        <v>40</v>
      </c>
      <c r="J59" s="87">
        <f t="shared" si="23"/>
        <v>0</v>
      </c>
      <c r="K59" s="87">
        <f t="shared" si="23"/>
        <v>0</v>
      </c>
      <c r="L59" s="87">
        <f t="shared" si="23"/>
        <v>0</v>
      </c>
      <c r="M59" s="87">
        <f t="shared" si="23"/>
        <v>0</v>
      </c>
      <c r="N59" s="87">
        <f t="shared" si="23"/>
        <v>0</v>
      </c>
      <c r="O59" s="87">
        <f t="shared" si="23"/>
        <v>0</v>
      </c>
      <c r="P59" s="87">
        <f t="shared" si="23"/>
        <v>0</v>
      </c>
    </row>
    <row r="60" spans="1:16" ht="18.75" customHeight="1">
      <c r="A60" s="83"/>
      <c r="B60" s="83"/>
      <c r="C60" s="83"/>
      <c r="D60" s="84" t="s">
        <v>399</v>
      </c>
      <c r="E60" s="87">
        <f t="shared" si="2"/>
        <v>40</v>
      </c>
      <c r="F60" s="87">
        <f t="shared" si="3"/>
        <v>40</v>
      </c>
      <c r="G60" s="87">
        <f t="shared" si="4"/>
        <v>40</v>
      </c>
      <c r="H60" s="87"/>
      <c r="I60" s="87">
        <v>40</v>
      </c>
      <c r="J60" s="87"/>
      <c r="K60" s="87"/>
      <c r="L60" s="87"/>
      <c r="M60" s="87"/>
      <c r="N60" s="87"/>
      <c r="O60" s="87"/>
      <c r="P60" s="87"/>
    </row>
    <row r="61" spans="1:16" ht="18.75" customHeight="1">
      <c r="A61" s="81">
        <v>208</v>
      </c>
      <c r="B61" s="81" t="s">
        <v>346</v>
      </c>
      <c r="C61" s="81" t="s">
        <v>345</v>
      </c>
      <c r="D61" s="82" t="s">
        <v>397</v>
      </c>
      <c r="E61" s="87">
        <f>SUM(E62)</f>
        <v>20</v>
      </c>
      <c r="F61" s="87">
        <f t="shared" ref="F61:P61" si="24">SUM(F62)</f>
        <v>20</v>
      </c>
      <c r="G61" s="87">
        <f t="shared" si="24"/>
        <v>20</v>
      </c>
      <c r="H61" s="87">
        <f t="shared" si="24"/>
        <v>0</v>
      </c>
      <c r="I61" s="87">
        <f t="shared" si="24"/>
        <v>20</v>
      </c>
      <c r="J61" s="87">
        <f t="shared" si="24"/>
        <v>0</v>
      </c>
      <c r="K61" s="87">
        <f t="shared" si="24"/>
        <v>0</v>
      </c>
      <c r="L61" s="87">
        <f t="shared" si="24"/>
        <v>0</v>
      </c>
      <c r="M61" s="87">
        <f t="shared" si="24"/>
        <v>0</v>
      </c>
      <c r="N61" s="87">
        <f t="shared" si="24"/>
        <v>0</v>
      </c>
      <c r="O61" s="87">
        <f t="shared" si="24"/>
        <v>0</v>
      </c>
      <c r="P61" s="87">
        <f t="shared" si="24"/>
        <v>0</v>
      </c>
    </row>
    <row r="62" spans="1:16" ht="18.75" customHeight="1">
      <c r="A62" s="83"/>
      <c r="B62" s="83"/>
      <c r="C62" s="83"/>
      <c r="D62" s="84" t="s">
        <v>400</v>
      </c>
      <c r="E62" s="87">
        <f t="shared" si="2"/>
        <v>20</v>
      </c>
      <c r="F62" s="87">
        <f t="shared" si="3"/>
        <v>20</v>
      </c>
      <c r="G62" s="87">
        <f t="shared" si="4"/>
        <v>20</v>
      </c>
      <c r="H62" s="87"/>
      <c r="I62" s="87">
        <v>20</v>
      </c>
      <c r="J62" s="87"/>
      <c r="K62" s="87"/>
      <c r="L62" s="87"/>
      <c r="M62" s="87"/>
      <c r="N62" s="87"/>
      <c r="O62" s="87"/>
      <c r="P62" s="87"/>
    </row>
    <row r="63" spans="1:16" ht="18.75" customHeight="1">
      <c r="A63" s="81">
        <v>208</v>
      </c>
      <c r="B63" s="81" t="s">
        <v>346</v>
      </c>
      <c r="C63" s="81" t="s">
        <v>366</v>
      </c>
      <c r="D63" s="82" t="s">
        <v>401</v>
      </c>
      <c r="E63" s="87">
        <f>SUM(E64)</f>
        <v>1</v>
      </c>
      <c r="F63" s="87">
        <f t="shared" ref="F63:P63" si="25">SUM(F64)</f>
        <v>1</v>
      </c>
      <c r="G63" s="87">
        <f t="shared" si="25"/>
        <v>1</v>
      </c>
      <c r="H63" s="87">
        <f t="shared" si="25"/>
        <v>0</v>
      </c>
      <c r="I63" s="87">
        <f t="shared" si="25"/>
        <v>0</v>
      </c>
      <c r="J63" s="87">
        <f t="shared" si="25"/>
        <v>1</v>
      </c>
      <c r="K63" s="87">
        <f t="shared" si="25"/>
        <v>0</v>
      </c>
      <c r="L63" s="87">
        <f t="shared" si="25"/>
        <v>0</v>
      </c>
      <c r="M63" s="87">
        <f t="shared" si="25"/>
        <v>0</v>
      </c>
      <c r="N63" s="87">
        <f t="shared" si="25"/>
        <v>0</v>
      </c>
      <c r="O63" s="87">
        <f t="shared" si="25"/>
        <v>0</v>
      </c>
      <c r="P63" s="87">
        <f t="shared" si="25"/>
        <v>0</v>
      </c>
    </row>
    <row r="64" spans="1:16" ht="18.75" customHeight="1">
      <c r="A64" s="83"/>
      <c r="B64" s="83"/>
      <c r="C64" s="83"/>
      <c r="D64" s="84" t="s">
        <v>402</v>
      </c>
      <c r="E64" s="87">
        <f t="shared" si="2"/>
        <v>1</v>
      </c>
      <c r="F64" s="87">
        <f t="shared" si="3"/>
        <v>1</v>
      </c>
      <c r="G64" s="87">
        <f t="shared" si="4"/>
        <v>1</v>
      </c>
      <c r="H64" s="87"/>
      <c r="I64" s="87"/>
      <c r="J64" s="87">
        <v>1</v>
      </c>
      <c r="K64" s="87"/>
      <c r="L64" s="87"/>
      <c r="M64" s="87"/>
      <c r="N64" s="87"/>
      <c r="O64" s="87"/>
      <c r="P64" s="87"/>
    </row>
    <row r="65" spans="1:16" ht="18.75" customHeight="1">
      <c r="A65" s="81">
        <v>208</v>
      </c>
      <c r="B65" s="81" t="s">
        <v>381</v>
      </c>
      <c r="C65" s="81" t="s">
        <v>345</v>
      </c>
      <c r="D65" s="82" t="s">
        <v>403</v>
      </c>
      <c r="E65" s="87">
        <f>SUM(E66)</f>
        <v>4</v>
      </c>
      <c r="F65" s="87">
        <f t="shared" ref="F65:P65" si="26">SUM(F66)</f>
        <v>4</v>
      </c>
      <c r="G65" s="87">
        <f t="shared" si="26"/>
        <v>0</v>
      </c>
      <c r="H65" s="87">
        <f t="shared" si="26"/>
        <v>0</v>
      </c>
      <c r="I65" s="87">
        <f t="shared" si="26"/>
        <v>0</v>
      </c>
      <c r="J65" s="87">
        <f t="shared" si="26"/>
        <v>0</v>
      </c>
      <c r="K65" s="87">
        <f t="shared" si="26"/>
        <v>0</v>
      </c>
      <c r="L65" s="87">
        <f t="shared" si="26"/>
        <v>0</v>
      </c>
      <c r="M65" s="87">
        <f t="shared" si="26"/>
        <v>0</v>
      </c>
      <c r="N65" s="87">
        <f t="shared" si="26"/>
        <v>0</v>
      </c>
      <c r="O65" s="87">
        <f t="shared" si="26"/>
        <v>4</v>
      </c>
      <c r="P65" s="87">
        <f t="shared" si="26"/>
        <v>0</v>
      </c>
    </row>
    <row r="66" spans="1:16" ht="18.75" customHeight="1">
      <c r="A66" s="83"/>
      <c r="B66" s="83"/>
      <c r="C66" s="83"/>
      <c r="D66" s="84" t="s">
        <v>404</v>
      </c>
      <c r="E66" s="87">
        <f t="shared" si="2"/>
        <v>4</v>
      </c>
      <c r="F66" s="87">
        <f t="shared" si="3"/>
        <v>4</v>
      </c>
      <c r="G66" s="87">
        <f t="shared" si="4"/>
        <v>0</v>
      </c>
      <c r="H66" s="87"/>
      <c r="I66" s="87"/>
      <c r="J66" s="87"/>
      <c r="K66" s="87"/>
      <c r="L66" s="87"/>
      <c r="M66" s="87"/>
      <c r="N66" s="87"/>
      <c r="O66" s="87">
        <v>4</v>
      </c>
      <c r="P66" s="87"/>
    </row>
    <row r="67" spans="1:16" ht="18.75" customHeight="1">
      <c r="A67" s="81">
        <v>208</v>
      </c>
      <c r="B67" s="81" t="s">
        <v>381</v>
      </c>
      <c r="C67" s="81" t="s">
        <v>348</v>
      </c>
      <c r="D67" s="82" t="s">
        <v>405</v>
      </c>
      <c r="E67" s="87">
        <f>SUM(E68)</f>
        <v>100</v>
      </c>
      <c r="F67" s="87">
        <f t="shared" ref="F67:P67" si="27">SUM(F68)</f>
        <v>100</v>
      </c>
      <c r="G67" s="87">
        <f t="shared" si="27"/>
        <v>100</v>
      </c>
      <c r="H67" s="87">
        <f t="shared" si="27"/>
        <v>40</v>
      </c>
      <c r="I67" s="87">
        <f t="shared" si="27"/>
        <v>60</v>
      </c>
      <c r="J67" s="87">
        <f t="shared" si="27"/>
        <v>0</v>
      </c>
      <c r="K67" s="87">
        <f t="shared" si="27"/>
        <v>0</v>
      </c>
      <c r="L67" s="87">
        <f t="shared" si="27"/>
        <v>0</v>
      </c>
      <c r="M67" s="87">
        <f t="shared" si="27"/>
        <v>0</v>
      </c>
      <c r="N67" s="87">
        <f t="shared" si="27"/>
        <v>0</v>
      </c>
      <c r="O67" s="87">
        <f t="shared" si="27"/>
        <v>0</v>
      </c>
      <c r="P67" s="87">
        <f t="shared" si="27"/>
        <v>0</v>
      </c>
    </row>
    <row r="68" spans="1:16" ht="18.75" customHeight="1">
      <c r="A68" s="83"/>
      <c r="B68" s="83"/>
      <c r="C68" s="83"/>
      <c r="D68" s="84" t="s">
        <v>406</v>
      </c>
      <c r="E68" s="87">
        <f t="shared" si="2"/>
        <v>100</v>
      </c>
      <c r="F68" s="87">
        <f t="shared" si="3"/>
        <v>100</v>
      </c>
      <c r="G68" s="87">
        <f t="shared" si="4"/>
        <v>100</v>
      </c>
      <c r="H68" s="87">
        <v>40</v>
      </c>
      <c r="I68" s="87">
        <v>60</v>
      </c>
      <c r="J68" s="87"/>
      <c r="K68" s="87"/>
      <c r="L68" s="87"/>
      <c r="M68" s="87"/>
      <c r="N68" s="87"/>
      <c r="O68" s="87"/>
      <c r="P68" s="87"/>
    </row>
    <row r="69" spans="1:16" ht="18.75" customHeight="1">
      <c r="A69" s="81">
        <v>208</v>
      </c>
      <c r="B69" s="81" t="s">
        <v>407</v>
      </c>
      <c r="C69" s="81" t="s">
        <v>345</v>
      </c>
      <c r="D69" s="82" t="s">
        <v>408</v>
      </c>
      <c r="E69" s="87">
        <f>SUM(E70)</f>
        <v>1</v>
      </c>
      <c r="F69" s="87">
        <f t="shared" ref="F69:P69" si="28">SUM(F70)</f>
        <v>1</v>
      </c>
      <c r="G69" s="87">
        <f t="shared" si="28"/>
        <v>1</v>
      </c>
      <c r="H69" s="87">
        <f t="shared" si="28"/>
        <v>0</v>
      </c>
      <c r="I69" s="87">
        <f t="shared" si="28"/>
        <v>1</v>
      </c>
      <c r="J69" s="87">
        <f t="shared" si="28"/>
        <v>0</v>
      </c>
      <c r="K69" s="87">
        <f t="shared" si="28"/>
        <v>0</v>
      </c>
      <c r="L69" s="87">
        <f t="shared" si="28"/>
        <v>0</v>
      </c>
      <c r="M69" s="87">
        <f t="shared" si="28"/>
        <v>0</v>
      </c>
      <c r="N69" s="87">
        <f t="shared" si="28"/>
        <v>0</v>
      </c>
      <c r="O69" s="87">
        <f t="shared" si="28"/>
        <v>0</v>
      </c>
      <c r="P69" s="87">
        <f t="shared" si="28"/>
        <v>0</v>
      </c>
    </row>
    <row r="70" spans="1:16" ht="18.75" customHeight="1">
      <c r="A70" s="83"/>
      <c r="B70" s="83"/>
      <c r="C70" s="83"/>
      <c r="D70" s="84" t="s">
        <v>409</v>
      </c>
      <c r="E70" s="87">
        <f t="shared" si="2"/>
        <v>1</v>
      </c>
      <c r="F70" s="87">
        <f t="shared" si="3"/>
        <v>1</v>
      </c>
      <c r="G70" s="87">
        <f t="shared" si="4"/>
        <v>1</v>
      </c>
      <c r="H70" s="87"/>
      <c r="I70" s="87">
        <v>1</v>
      </c>
      <c r="J70" s="87"/>
      <c r="K70" s="87"/>
      <c r="L70" s="87"/>
      <c r="M70" s="87"/>
      <c r="N70" s="87"/>
      <c r="O70" s="87"/>
      <c r="P70" s="87"/>
    </row>
    <row r="71" spans="1:16" ht="18.75" customHeight="1">
      <c r="A71" s="81">
        <v>208</v>
      </c>
      <c r="B71" s="81" t="s">
        <v>407</v>
      </c>
      <c r="C71" s="81" t="s">
        <v>346</v>
      </c>
      <c r="D71" s="82" t="s">
        <v>410</v>
      </c>
      <c r="E71" s="87">
        <f>SUM(E72)</f>
        <v>1</v>
      </c>
      <c r="F71" s="87">
        <f t="shared" ref="F71:P71" si="29">SUM(F72)</f>
        <v>1</v>
      </c>
      <c r="G71" s="87">
        <f t="shared" si="29"/>
        <v>1</v>
      </c>
      <c r="H71" s="87">
        <f t="shared" si="29"/>
        <v>1</v>
      </c>
      <c r="I71" s="87">
        <f t="shared" si="29"/>
        <v>0</v>
      </c>
      <c r="J71" s="87">
        <f t="shared" si="29"/>
        <v>0</v>
      </c>
      <c r="K71" s="87">
        <f t="shared" si="29"/>
        <v>0</v>
      </c>
      <c r="L71" s="87">
        <f t="shared" si="29"/>
        <v>0</v>
      </c>
      <c r="M71" s="87">
        <f t="shared" si="29"/>
        <v>0</v>
      </c>
      <c r="N71" s="87">
        <f t="shared" si="29"/>
        <v>0</v>
      </c>
      <c r="O71" s="87">
        <f t="shared" si="29"/>
        <v>0</v>
      </c>
      <c r="P71" s="87">
        <f t="shared" si="29"/>
        <v>0</v>
      </c>
    </row>
    <row r="72" spans="1:16" ht="18.75" customHeight="1">
      <c r="A72" s="83"/>
      <c r="B72" s="83"/>
      <c r="C72" s="83"/>
      <c r="D72" s="84" t="s">
        <v>411</v>
      </c>
      <c r="E72" s="87">
        <f t="shared" si="2"/>
        <v>1</v>
      </c>
      <c r="F72" s="87">
        <f t="shared" si="3"/>
        <v>1</v>
      </c>
      <c r="G72" s="87">
        <f t="shared" si="4"/>
        <v>1</v>
      </c>
      <c r="H72" s="87">
        <v>1</v>
      </c>
      <c r="I72" s="87"/>
      <c r="J72" s="87"/>
      <c r="K72" s="87"/>
      <c r="L72" s="87"/>
      <c r="M72" s="87"/>
      <c r="N72" s="87"/>
      <c r="O72" s="87"/>
      <c r="P72" s="87"/>
    </row>
    <row r="73" spans="1:16" ht="18.75" customHeight="1">
      <c r="A73" s="85">
        <v>210</v>
      </c>
      <c r="B73" s="85" t="s">
        <v>456</v>
      </c>
      <c r="C73" s="85">
        <v>99</v>
      </c>
      <c r="D73" s="82" t="s">
        <v>460</v>
      </c>
      <c r="E73" s="87">
        <f>SUM(E74)</f>
        <v>4</v>
      </c>
      <c r="F73" s="87">
        <f t="shared" ref="F73:P73" si="30">SUM(F74)</f>
        <v>4</v>
      </c>
      <c r="G73" s="87">
        <f t="shared" si="30"/>
        <v>4</v>
      </c>
      <c r="H73" s="87">
        <f t="shared" si="30"/>
        <v>0</v>
      </c>
      <c r="I73" s="87">
        <f t="shared" si="30"/>
        <v>0</v>
      </c>
      <c r="J73" s="87">
        <f t="shared" si="30"/>
        <v>4</v>
      </c>
      <c r="K73" s="87">
        <f t="shared" si="30"/>
        <v>0</v>
      </c>
      <c r="L73" s="87">
        <f t="shared" si="30"/>
        <v>0</v>
      </c>
      <c r="M73" s="87">
        <f t="shared" si="30"/>
        <v>0</v>
      </c>
      <c r="N73" s="87">
        <f t="shared" si="30"/>
        <v>0</v>
      </c>
      <c r="O73" s="87">
        <f t="shared" si="30"/>
        <v>0</v>
      </c>
      <c r="P73" s="87">
        <f t="shared" si="30"/>
        <v>0</v>
      </c>
    </row>
    <row r="74" spans="1:16" ht="18.75" customHeight="1">
      <c r="A74" s="83"/>
      <c r="B74" s="83"/>
      <c r="C74" s="83"/>
      <c r="D74" s="84" t="s">
        <v>461</v>
      </c>
      <c r="E74" s="87">
        <f t="shared" si="2"/>
        <v>4</v>
      </c>
      <c r="F74" s="87">
        <f t="shared" si="3"/>
        <v>4</v>
      </c>
      <c r="G74" s="87">
        <f t="shared" si="4"/>
        <v>4</v>
      </c>
      <c r="H74" s="87"/>
      <c r="I74" s="87"/>
      <c r="J74" s="87">
        <v>4</v>
      </c>
      <c r="K74" s="87"/>
      <c r="L74" s="87"/>
      <c r="M74" s="87"/>
      <c r="N74" s="87"/>
      <c r="O74" s="87"/>
      <c r="P74" s="87"/>
    </row>
    <row r="75" spans="1:16" ht="18.75" customHeight="1">
      <c r="A75" s="81">
        <v>210</v>
      </c>
      <c r="B75" s="81" t="s">
        <v>348</v>
      </c>
      <c r="C75" s="81" t="s">
        <v>92</v>
      </c>
      <c r="D75" s="82" t="s">
        <v>397</v>
      </c>
      <c r="E75" s="87">
        <f>SUM(E76)</f>
        <v>60</v>
      </c>
      <c r="F75" s="87">
        <f t="shared" ref="F75:P75" si="31">SUM(F76)</f>
        <v>60</v>
      </c>
      <c r="G75" s="87">
        <f t="shared" si="31"/>
        <v>60</v>
      </c>
      <c r="H75" s="87">
        <f t="shared" si="31"/>
        <v>0</v>
      </c>
      <c r="I75" s="87">
        <f t="shared" si="31"/>
        <v>60</v>
      </c>
      <c r="J75" s="87">
        <f t="shared" si="31"/>
        <v>0</v>
      </c>
      <c r="K75" s="87">
        <f t="shared" si="31"/>
        <v>0</v>
      </c>
      <c r="L75" s="87">
        <f t="shared" si="31"/>
        <v>0</v>
      </c>
      <c r="M75" s="87">
        <f t="shared" si="31"/>
        <v>0</v>
      </c>
      <c r="N75" s="87">
        <f t="shared" si="31"/>
        <v>0</v>
      </c>
      <c r="O75" s="87">
        <f t="shared" si="31"/>
        <v>0</v>
      </c>
      <c r="P75" s="87">
        <f t="shared" si="31"/>
        <v>0</v>
      </c>
    </row>
    <row r="76" spans="1:16" ht="18.75" customHeight="1">
      <c r="A76" s="83"/>
      <c r="B76" s="83"/>
      <c r="C76" s="83"/>
      <c r="D76" s="84" t="s">
        <v>412</v>
      </c>
      <c r="E76" s="87">
        <f t="shared" ref="E76:E122" si="32">F76+P76</f>
        <v>60</v>
      </c>
      <c r="F76" s="87">
        <f t="shared" ref="F76:F124" si="33">G76+K76+O76</f>
        <v>60</v>
      </c>
      <c r="G76" s="87">
        <f t="shared" ref="G76:G124" si="34">SUM(H76:J76)</f>
        <v>60</v>
      </c>
      <c r="H76" s="87"/>
      <c r="I76" s="87">
        <v>60</v>
      </c>
      <c r="J76" s="87"/>
      <c r="K76" s="87"/>
      <c r="L76" s="87"/>
      <c r="M76" s="87"/>
      <c r="N76" s="87"/>
      <c r="O76" s="87"/>
      <c r="P76" s="87"/>
    </row>
    <row r="77" spans="1:16" ht="18.75" customHeight="1">
      <c r="A77" s="81">
        <v>210</v>
      </c>
      <c r="B77" s="81" t="s">
        <v>87</v>
      </c>
      <c r="C77" s="81" t="s">
        <v>345</v>
      </c>
      <c r="D77" s="82" t="s">
        <v>413</v>
      </c>
      <c r="E77" s="87">
        <f>SUM(E78)</f>
        <v>55</v>
      </c>
      <c r="F77" s="87">
        <f t="shared" ref="F77:P77" si="35">SUM(F78)</f>
        <v>55</v>
      </c>
      <c r="G77" s="87">
        <f t="shared" si="35"/>
        <v>55</v>
      </c>
      <c r="H77" s="87">
        <f t="shared" si="35"/>
        <v>22</v>
      </c>
      <c r="I77" s="87">
        <f t="shared" si="35"/>
        <v>33</v>
      </c>
      <c r="J77" s="87">
        <f t="shared" si="35"/>
        <v>0</v>
      </c>
      <c r="K77" s="87">
        <f t="shared" si="35"/>
        <v>0</v>
      </c>
      <c r="L77" s="87">
        <f t="shared" si="35"/>
        <v>0</v>
      </c>
      <c r="M77" s="87">
        <f t="shared" si="35"/>
        <v>0</v>
      </c>
      <c r="N77" s="87">
        <f t="shared" si="35"/>
        <v>0</v>
      </c>
      <c r="O77" s="87">
        <f t="shared" si="35"/>
        <v>0</v>
      </c>
      <c r="P77" s="87">
        <f t="shared" si="35"/>
        <v>0</v>
      </c>
    </row>
    <row r="78" spans="1:16" ht="18.75" customHeight="1">
      <c r="A78" s="83"/>
      <c r="B78" s="83"/>
      <c r="C78" s="83"/>
      <c r="D78" s="84" t="s">
        <v>414</v>
      </c>
      <c r="E78" s="87">
        <f t="shared" si="32"/>
        <v>55</v>
      </c>
      <c r="F78" s="87">
        <f t="shared" si="33"/>
        <v>55</v>
      </c>
      <c r="G78" s="87">
        <f t="shared" si="34"/>
        <v>55</v>
      </c>
      <c r="H78" s="87">
        <v>22</v>
      </c>
      <c r="I78" s="87">
        <v>33</v>
      </c>
      <c r="J78" s="87"/>
      <c r="K78" s="87"/>
      <c r="L78" s="87"/>
      <c r="M78" s="87"/>
      <c r="N78" s="87"/>
      <c r="O78" s="87"/>
      <c r="P78" s="87"/>
    </row>
    <row r="79" spans="1:16" ht="18.75" customHeight="1">
      <c r="A79" s="81">
        <v>210</v>
      </c>
      <c r="B79" s="81" t="s">
        <v>87</v>
      </c>
      <c r="C79" s="81" t="s">
        <v>358</v>
      </c>
      <c r="D79" s="82" t="s">
        <v>415</v>
      </c>
      <c r="E79" s="87">
        <f>SUM(E80)</f>
        <v>27</v>
      </c>
      <c r="F79" s="87">
        <f t="shared" ref="F79:P79" si="36">SUM(F80)</f>
        <v>27</v>
      </c>
      <c r="G79" s="87">
        <f t="shared" si="36"/>
        <v>27</v>
      </c>
      <c r="H79" s="87">
        <f t="shared" si="36"/>
        <v>10</v>
      </c>
      <c r="I79" s="87">
        <f t="shared" si="36"/>
        <v>17</v>
      </c>
      <c r="J79" s="87">
        <f t="shared" si="36"/>
        <v>0</v>
      </c>
      <c r="K79" s="87">
        <f t="shared" si="36"/>
        <v>0</v>
      </c>
      <c r="L79" s="87">
        <f t="shared" si="36"/>
        <v>0</v>
      </c>
      <c r="M79" s="87">
        <f t="shared" si="36"/>
        <v>0</v>
      </c>
      <c r="N79" s="87">
        <f t="shared" si="36"/>
        <v>0</v>
      </c>
      <c r="O79" s="87">
        <f t="shared" si="36"/>
        <v>0</v>
      </c>
      <c r="P79" s="87">
        <f t="shared" si="36"/>
        <v>0</v>
      </c>
    </row>
    <row r="80" spans="1:16" ht="18.75" customHeight="1">
      <c r="A80" s="83"/>
      <c r="B80" s="83"/>
      <c r="C80" s="83"/>
      <c r="D80" s="84" t="s">
        <v>416</v>
      </c>
      <c r="E80" s="87">
        <f t="shared" si="32"/>
        <v>27</v>
      </c>
      <c r="F80" s="87">
        <f t="shared" si="33"/>
        <v>27</v>
      </c>
      <c r="G80" s="87">
        <f t="shared" si="34"/>
        <v>27</v>
      </c>
      <c r="H80" s="87">
        <v>10</v>
      </c>
      <c r="I80" s="87">
        <v>17</v>
      </c>
      <c r="J80" s="87"/>
      <c r="K80" s="87"/>
      <c r="L80" s="87"/>
      <c r="M80" s="87"/>
      <c r="N80" s="87"/>
      <c r="O80" s="87"/>
      <c r="P80" s="87"/>
    </row>
    <row r="81" spans="1:16" ht="18.75" customHeight="1">
      <c r="A81" s="81">
        <v>212</v>
      </c>
      <c r="B81" s="81" t="s">
        <v>345</v>
      </c>
      <c r="C81" s="81" t="s">
        <v>345</v>
      </c>
      <c r="D81" s="82" t="s">
        <v>397</v>
      </c>
      <c r="E81" s="87">
        <f>SUM(E82:E83)</f>
        <v>41</v>
      </c>
      <c r="F81" s="87">
        <f t="shared" ref="F81:P81" si="37">SUM(F82:F83)</f>
        <v>41</v>
      </c>
      <c r="G81" s="87">
        <f t="shared" si="37"/>
        <v>41</v>
      </c>
      <c r="H81" s="87">
        <f t="shared" si="37"/>
        <v>0</v>
      </c>
      <c r="I81" s="87">
        <f t="shared" si="37"/>
        <v>40</v>
      </c>
      <c r="J81" s="87">
        <f t="shared" si="37"/>
        <v>1</v>
      </c>
      <c r="K81" s="87">
        <f t="shared" si="37"/>
        <v>0</v>
      </c>
      <c r="L81" s="87">
        <f t="shared" si="37"/>
        <v>0</v>
      </c>
      <c r="M81" s="87">
        <f t="shared" si="37"/>
        <v>0</v>
      </c>
      <c r="N81" s="87">
        <f t="shared" si="37"/>
        <v>0</v>
      </c>
      <c r="O81" s="87">
        <f t="shared" si="37"/>
        <v>0</v>
      </c>
      <c r="P81" s="87">
        <f t="shared" si="37"/>
        <v>0</v>
      </c>
    </row>
    <row r="82" spans="1:16" ht="18.75" customHeight="1">
      <c r="A82" s="83"/>
      <c r="B82" s="83"/>
      <c r="C82" s="83"/>
      <c r="D82" s="84" t="s">
        <v>417</v>
      </c>
      <c r="E82" s="87">
        <f t="shared" si="32"/>
        <v>40</v>
      </c>
      <c r="F82" s="87">
        <f t="shared" si="33"/>
        <v>40</v>
      </c>
      <c r="G82" s="87">
        <f t="shared" si="34"/>
        <v>40</v>
      </c>
      <c r="H82" s="87"/>
      <c r="I82" s="87">
        <v>40</v>
      </c>
      <c r="J82" s="87"/>
      <c r="K82" s="87"/>
      <c r="L82" s="87"/>
      <c r="M82" s="87"/>
      <c r="N82" s="87"/>
      <c r="O82" s="87"/>
      <c r="P82" s="87"/>
    </row>
    <row r="83" spans="1:16" ht="18.75" customHeight="1">
      <c r="A83" s="83"/>
      <c r="B83" s="83"/>
      <c r="C83" s="83"/>
      <c r="D83" s="84" t="s">
        <v>418</v>
      </c>
      <c r="E83" s="87">
        <f t="shared" si="32"/>
        <v>1</v>
      </c>
      <c r="F83" s="87">
        <f t="shared" si="33"/>
        <v>1</v>
      </c>
      <c r="G83" s="87">
        <f t="shared" si="34"/>
        <v>1</v>
      </c>
      <c r="H83" s="87"/>
      <c r="I83" s="87"/>
      <c r="J83" s="87">
        <v>1</v>
      </c>
      <c r="K83" s="87"/>
      <c r="L83" s="87"/>
      <c r="M83" s="87"/>
      <c r="N83" s="87"/>
      <c r="O83" s="87"/>
      <c r="P83" s="87"/>
    </row>
    <row r="84" spans="1:16" ht="18.75" customHeight="1">
      <c r="A84" s="81">
        <v>212</v>
      </c>
      <c r="B84" s="81" t="s">
        <v>381</v>
      </c>
      <c r="C84" s="81" t="s">
        <v>345</v>
      </c>
      <c r="D84" s="82" t="s">
        <v>419</v>
      </c>
      <c r="E84" s="87">
        <f>SUM(E85)</f>
        <v>120</v>
      </c>
      <c r="F84" s="87">
        <f t="shared" ref="F84:P84" si="38">SUM(F85)</f>
        <v>0</v>
      </c>
      <c r="G84" s="87">
        <f t="shared" si="38"/>
        <v>0</v>
      </c>
      <c r="H84" s="87">
        <f t="shared" si="38"/>
        <v>0</v>
      </c>
      <c r="I84" s="87">
        <f t="shared" si="38"/>
        <v>0</v>
      </c>
      <c r="J84" s="87">
        <f t="shared" si="38"/>
        <v>0</v>
      </c>
      <c r="K84" s="87">
        <f t="shared" si="38"/>
        <v>0</v>
      </c>
      <c r="L84" s="87">
        <f t="shared" si="38"/>
        <v>0</v>
      </c>
      <c r="M84" s="87">
        <f t="shared" si="38"/>
        <v>0</v>
      </c>
      <c r="N84" s="87">
        <f t="shared" si="38"/>
        <v>0</v>
      </c>
      <c r="O84" s="87">
        <f t="shared" si="38"/>
        <v>0</v>
      </c>
      <c r="P84" s="87">
        <f t="shared" si="38"/>
        <v>120</v>
      </c>
    </row>
    <row r="85" spans="1:16" ht="18.75" customHeight="1">
      <c r="A85" s="83"/>
      <c r="B85" s="83"/>
      <c r="C85" s="83"/>
      <c r="D85" s="84" t="s">
        <v>420</v>
      </c>
      <c r="E85" s="87">
        <f t="shared" si="32"/>
        <v>120</v>
      </c>
      <c r="F85" s="87">
        <f t="shared" si="33"/>
        <v>0</v>
      </c>
      <c r="G85" s="87">
        <f t="shared" si="34"/>
        <v>0</v>
      </c>
      <c r="H85" s="87"/>
      <c r="I85" s="87"/>
      <c r="J85" s="87"/>
      <c r="K85" s="87"/>
      <c r="L85" s="87"/>
      <c r="M85" s="87"/>
      <c r="N85" s="87"/>
      <c r="O85" s="87"/>
      <c r="P85" s="87">
        <v>120</v>
      </c>
    </row>
    <row r="86" spans="1:16" ht="18.75" customHeight="1">
      <c r="A86" s="81">
        <v>213</v>
      </c>
      <c r="B86" s="81" t="s">
        <v>345</v>
      </c>
      <c r="C86" s="81" t="s">
        <v>346</v>
      </c>
      <c r="D86" s="82" t="s">
        <v>343</v>
      </c>
      <c r="E86" s="87">
        <f>SUM(E87:E89)</f>
        <v>182</v>
      </c>
      <c r="F86" s="87">
        <f t="shared" ref="F86:P86" si="39">SUM(F87:F89)</f>
        <v>182</v>
      </c>
      <c r="G86" s="87">
        <f t="shared" si="39"/>
        <v>170</v>
      </c>
      <c r="H86" s="87">
        <f t="shared" si="39"/>
        <v>0</v>
      </c>
      <c r="I86" s="87">
        <f t="shared" si="39"/>
        <v>168</v>
      </c>
      <c r="J86" s="87">
        <f t="shared" si="39"/>
        <v>2</v>
      </c>
      <c r="K86" s="87">
        <f t="shared" si="39"/>
        <v>12</v>
      </c>
      <c r="L86" s="87">
        <f t="shared" si="39"/>
        <v>0</v>
      </c>
      <c r="M86" s="87">
        <f t="shared" si="39"/>
        <v>0</v>
      </c>
      <c r="N86" s="87">
        <f t="shared" si="39"/>
        <v>0</v>
      </c>
      <c r="O86" s="87">
        <f t="shared" si="39"/>
        <v>0</v>
      </c>
      <c r="P86" s="87">
        <f t="shared" si="39"/>
        <v>0</v>
      </c>
    </row>
    <row r="87" spans="1:16" ht="18.75" customHeight="1">
      <c r="A87" s="83"/>
      <c r="B87" s="83"/>
      <c r="C87" s="83"/>
      <c r="D87" s="84" t="s">
        <v>421</v>
      </c>
      <c r="E87" s="87">
        <f t="shared" si="32"/>
        <v>168</v>
      </c>
      <c r="F87" s="87">
        <f t="shared" si="33"/>
        <v>168</v>
      </c>
      <c r="G87" s="87">
        <f t="shared" si="34"/>
        <v>168</v>
      </c>
      <c r="H87" s="87"/>
      <c r="I87" s="87">
        <v>168</v>
      </c>
      <c r="J87" s="87"/>
      <c r="K87" s="87"/>
      <c r="L87" s="87"/>
      <c r="M87" s="87"/>
      <c r="N87" s="87"/>
      <c r="O87" s="87"/>
      <c r="P87" s="87"/>
    </row>
    <row r="88" spans="1:16" ht="18.75" customHeight="1">
      <c r="A88" s="83"/>
      <c r="B88" s="83"/>
      <c r="C88" s="83"/>
      <c r="D88" s="84" t="s">
        <v>422</v>
      </c>
      <c r="E88" s="87">
        <f t="shared" si="32"/>
        <v>12</v>
      </c>
      <c r="F88" s="87">
        <f t="shared" si="33"/>
        <v>12</v>
      </c>
      <c r="G88" s="87">
        <f t="shared" si="34"/>
        <v>0</v>
      </c>
      <c r="H88" s="87"/>
      <c r="I88" s="87"/>
      <c r="J88" s="87"/>
      <c r="K88" s="87">
        <v>12</v>
      </c>
      <c r="L88" s="87"/>
      <c r="M88" s="87"/>
      <c r="N88" s="87"/>
      <c r="O88" s="87"/>
      <c r="P88" s="87"/>
    </row>
    <row r="89" spans="1:16" ht="18.75" customHeight="1">
      <c r="A89" s="83"/>
      <c r="B89" s="83"/>
      <c r="C89" s="83"/>
      <c r="D89" s="84" t="s">
        <v>423</v>
      </c>
      <c r="E89" s="87">
        <f t="shared" si="32"/>
        <v>2</v>
      </c>
      <c r="F89" s="87">
        <f t="shared" si="33"/>
        <v>2</v>
      </c>
      <c r="G89" s="87">
        <f t="shared" si="34"/>
        <v>2</v>
      </c>
      <c r="H89" s="87"/>
      <c r="I89" s="87"/>
      <c r="J89" s="87">
        <v>2</v>
      </c>
      <c r="K89" s="87"/>
      <c r="L89" s="87"/>
      <c r="M89" s="87"/>
      <c r="N89" s="87"/>
      <c r="O89" s="87"/>
      <c r="P89" s="87"/>
    </row>
    <row r="90" spans="1:16" ht="18.75" customHeight="1">
      <c r="A90" s="81">
        <v>213</v>
      </c>
      <c r="B90" s="81" t="s">
        <v>345</v>
      </c>
      <c r="C90" s="81" t="s">
        <v>424</v>
      </c>
      <c r="D90" s="82" t="s">
        <v>425</v>
      </c>
      <c r="E90" s="87">
        <f>SUM(E91)</f>
        <v>19</v>
      </c>
      <c r="F90" s="87">
        <f t="shared" ref="F90:P90" si="40">SUM(F91)</f>
        <v>19</v>
      </c>
      <c r="G90" s="87">
        <f t="shared" si="40"/>
        <v>19</v>
      </c>
      <c r="H90" s="87">
        <f t="shared" si="40"/>
        <v>0</v>
      </c>
      <c r="I90" s="87">
        <f t="shared" si="40"/>
        <v>0</v>
      </c>
      <c r="J90" s="87">
        <f t="shared" si="40"/>
        <v>19</v>
      </c>
      <c r="K90" s="87">
        <f t="shared" si="40"/>
        <v>0</v>
      </c>
      <c r="L90" s="87">
        <f t="shared" si="40"/>
        <v>0</v>
      </c>
      <c r="M90" s="87">
        <f t="shared" si="40"/>
        <v>0</v>
      </c>
      <c r="N90" s="87">
        <f t="shared" si="40"/>
        <v>0</v>
      </c>
      <c r="O90" s="87">
        <f t="shared" si="40"/>
        <v>0</v>
      </c>
      <c r="P90" s="87">
        <f t="shared" si="40"/>
        <v>0</v>
      </c>
    </row>
    <row r="91" spans="1:16" ht="18.75" customHeight="1">
      <c r="A91" s="83"/>
      <c r="B91" s="83"/>
      <c r="C91" s="83"/>
      <c r="D91" s="84" t="s">
        <v>426</v>
      </c>
      <c r="E91" s="87">
        <f t="shared" si="32"/>
        <v>19</v>
      </c>
      <c r="F91" s="87">
        <f t="shared" si="33"/>
        <v>19</v>
      </c>
      <c r="G91" s="87">
        <f t="shared" si="34"/>
        <v>19</v>
      </c>
      <c r="H91" s="87"/>
      <c r="I91" s="87"/>
      <c r="J91" s="87">
        <v>19</v>
      </c>
      <c r="K91" s="87"/>
      <c r="L91" s="87"/>
      <c r="M91" s="87"/>
      <c r="N91" s="87"/>
      <c r="O91" s="87"/>
      <c r="P91" s="87"/>
    </row>
    <row r="92" spans="1:16" ht="18.75" customHeight="1">
      <c r="A92" s="81">
        <v>213</v>
      </c>
      <c r="B92" s="81" t="s">
        <v>345</v>
      </c>
      <c r="C92" s="81" t="s">
        <v>366</v>
      </c>
      <c r="D92" s="82" t="s">
        <v>427</v>
      </c>
      <c r="E92" s="87">
        <f>SUM(E93)</f>
        <v>10</v>
      </c>
      <c r="F92" s="87">
        <f t="shared" ref="F92:P92" si="41">SUM(F93)</f>
        <v>0</v>
      </c>
      <c r="G92" s="87">
        <f t="shared" si="41"/>
        <v>0</v>
      </c>
      <c r="H92" s="87">
        <f t="shared" si="41"/>
        <v>0</v>
      </c>
      <c r="I92" s="87">
        <f t="shared" si="41"/>
        <v>0</v>
      </c>
      <c r="J92" s="87">
        <f t="shared" si="41"/>
        <v>0</v>
      </c>
      <c r="K92" s="87">
        <f t="shared" si="41"/>
        <v>0</v>
      </c>
      <c r="L92" s="87">
        <f t="shared" si="41"/>
        <v>0</v>
      </c>
      <c r="M92" s="87">
        <f t="shared" si="41"/>
        <v>0</v>
      </c>
      <c r="N92" s="87">
        <f t="shared" si="41"/>
        <v>0</v>
      </c>
      <c r="O92" s="87">
        <f t="shared" si="41"/>
        <v>0</v>
      </c>
      <c r="P92" s="87">
        <f t="shared" si="41"/>
        <v>10</v>
      </c>
    </row>
    <row r="93" spans="1:16" ht="18.75" customHeight="1">
      <c r="A93" s="83"/>
      <c r="B93" s="83"/>
      <c r="C93" s="83"/>
      <c r="D93" s="84" t="s">
        <v>428</v>
      </c>
      <c r="E93" s="87">
        <f t="shared" si="32"/>
        <v>10</v>
      </c>
      <c r="F93" s="87">
        <f t="shared" si="33"/>
        <v>0</v>
      </c>
      <c r="G93" s="87">
        <f t="shared" si="34"/>
        <v>0</v>
      </c>
      <c r="H93" s="87"/>
      <c r="I93" s="87"/>
      <c r="J93" s="87"/>
      <c r="K93" s="87"/>
      <c r="L93" s="87"/>
      <c r="M93" s="87"/>
      <c r="N93" s="87"/>
      <c r="O93" s="87"/>
      <c r="P93" s="87">
        <v>10</v>
      </c>
    </row>
    <row r="94" spans="1:16" ht="18.75" customHeight="1">
      <c r="A94" s="81">
        <v>213</v>
      </c>
      <c r="B94" s="81" t="s">
        <v>346</v>
      </c>
      <c r="C94" s="81" t="s">
        <v>355</v>
      </c>
      <c r="D94" s="82" t="s">
        <v>429</v>
      </c>
      <c r="E94" s="87">
        <f>SUM(E95:E97)</f>
        <v>101</v>
      </c>
      <c r="F94" s="87">
        <f t="shared" ref="F94:P94" si="42">SUM(F95:F97)</f>
        <v>101</v>
      </c>
      <c r="G94" s="87">
        <f t="shared" si="42"/>
        <v>94</v>
      </c>
      <c r="H94" s="87">
        <f t="shared" si="42"/>
        <v>0</v>
      </c>
      <c r="I94" s="87">
        <f t="shared" si="42"/>
        <v>93</v>
      </c>
      <c r="J94" s="87">
        <f t="shared" si="42"/>
        <v>1</v>
      </c>
      <c r="K94" s="87">
        <f t="shared" si="42"/>
        <v>7</v>
      </c>
      <c r="L94" s="87">
        <f t="shared" si="42"/>
        <v>0</v>
      </c>
      <c r="M94" s="87">
        <f t="shared" si="42"/>
        <v>0</v>
      </c>
      <c r="N94" s="87">
        <f t="shared" si="42"/>
        <v>0</v>
      </c>
      <c r="O94" s="87">
        <f t="shared" si="42"/>
        <v>0</v>
      </c>
      <c r="P94" s="87">
        <f t="shared" si="42"/>
        <v>0</v>
      </c>
    </row>
    <row r="95" spans="1:16" ht="18.75" customHeight="1">
      <c r="A95" s="83"/>
      <c r="B95" s="83"/>
      <c r="C95" s="83"/>
      <c r="D95" s="84" t="s">
        <v>430</v>
      </c>
      <c r="E95" s="87">
        <f t="shared" si="32"/>
        <v>93</v>
      </c>
      <c r="F95" s="87">
        <f t="shared" si="33"/>
        <v>93</v>
      </c>
      <c r="G95" s="87">
        <f t="shared" si="34"/>
        <v>93</v>
      </c>
      <c r="H95" s="87"/>
      <c r="I95" s="87">
        <v>93</v>
      </c>
      <c r="J95" s="87"/>
      <c r="K95" s="87"/>
      <c r="L95" s="87"/>
      <c r="M95" s="87"/>
      <c r="N95" s="87"/>
      <c r="O95" s="87"/>
      <c r="P95" s="87"/>
    </row>
    <row r="96" spans="1:16" ht="18.75" customHeight="1">
      <c r="A96" s="83"/>
      <c r="B96" s="83"/>
      <c r="C96" s="83"/>
      <c r="D96" s="84" t="s">
        <v>422</v>
      </c>
      <c r="E96" s="87">
        <f t="shared" si="32"/>
        <v>7</v>
      </c>
      <c r="F96" s="87">
        <f t="shared" si="33"/>
        <v>7</v>
      </c>
      <c r="G96" s="87">
        <f t="shared" si="34"/>
        <v>0</v>
      </c>
      <c r="H96" s="87"/>
      <c r="I96" s="87"/>
      <c r="J96" s="87"/>
      <c r="K96" s="87">
        <v>7</v>
      </c>
      <c r="L96" s="87"/>
      <c r="M96" s="87"/>
      <c r="N96" s="87"/>
      <c r="O96" s="87"/>
      <c r="P96" s="87"/>
    </row>
    <row r="97" spans="1:16" ht="18.75" customHeight="1">
      <c r="A97" s="83"/>
      <c r="B97" s="83"/>
      <c r="C97" s="83"/>
      <c r="D97" s="84" t="s">
        <v>431</v>
      </c>
      <c r="E97" s="87">
        <f t="shared" si="32"/>
        <v>1</v>
      </c>
      <c r="F97" s="87">
        <f t="shared" si="33"/>
        <v>1</v>
      </c>
      <c r="G97" s="87">
        <f t="shared" si="34"/>
        <v>1</v>
      </c>
      <c r="H97" s="87"/>
      <c r="I97" s="87"/>
      <c r="J97" s="87">
        <v>1</v>
      </c>
      <c r="K97" s="87"/>
      <c r="L97" s="87"/>
      <c r="M97" s="87"/>
      <c r="N97" s="87"/>
      <c r="O97" s="87"/>
      <c r="P97" s="87"/>
    </row>
    <row r="98" spans="1:16" ht="18.75" customHeight="1">
      <c r="A98" s="81">
        <v>213</v>
      </c>
      <c r="B98" s="81" t="s">
        <v>346</v>
      </c>
      <c r="C98" s="81" t="s">
        <v>432</v>
      </c>
      <c r="D98" s="82" t="s">
        <v>433</v>
      </c>
      <c r="E98" s="87">
        <f>SUM(E99)</f>
        <v>5</v>
      </c>
      <c r="F98" s="87">
        <f t="shared" ref="F98:P98" si="43">SUM(F99)</f>
        <v>0</v>
      </c>
      <c r="G98" s="87">
        <f t="shared" si="43"/>
        <v>0</v>
      </c>
      <c r="H98" s="87">
        <f t="shared" si="43"/>
        <v>0</v>
      </c>
      <c r="I98" s="87">
        <f t="shared" si="43"/>
        <v>0</v>
      </c>
      <c r="J98" s="87">
        <f t="shared" si="43"/>
        <v>0</v>
      </c>
      <c r="K98" s="87">
        <f t="shared" si="43"/>
        <v>0</v>
      </c>
      <c r="L98" s="87">
        <f t="shared" si="43"/>
        <v>0</v>
      </c>
      <c r="M98" s="87">
        <f t="shared" si="43"/>
        <v>0</v>
      </c>
      <c r="N98" s="87">
        <f t="shared" si="43"/>
        <v>0</v>
      </c>
      <c r="O98" s="87">
        <f t="shared" si="43"/>
        <v>0</v>
      </c>
      <c r="P98" s="87">
        <f t="shared" si="43"/>
        <v>5</v>
      </c>
    </row>
    <row r="99" spans="1:16" ht="18.75" customHeight="1">
      <c r="A99" s="83"/>
      <c r="B99" s="83"/>
      <c r="C99" s="83"/>
      <c r="D99" s="84" t="s">
        <v>434</v>
      </c>
      <c r="E99" s="87">
        <f t="shared" si="32"/>
        <v>5</v>
      </c>
      <c r="F99" s="87">
        <f t="shared" si="33"/>
        <v>0</v>
      </c>
      <c r="G99" s="87">
        <f t="shared" si="34"/>
        <v>0</v>
      </c>
      <c r="H99" s="87"/>
      <c r="I99" s="87"/>
      <c r="J99" s="87"/>
      <c r="K99" s="87"/>
      <c r="L99" s="87"/>
      <c r="M99" s="87"/>
      <c r="N99" s="87"/>
      <c r="O99" s="87"/>
      <c r="P99" s="87">
        <v>5</v>
      </c>
    </row>
    <row r="100" spans="1:16" ht="18.75" customHeight="1">
      <c r="A100" s="81">
        <v>213</v>
      </c>
      <c r="B100" s="81" t="s">
        <v>358</v>
      </c>
      <c r="C100" s="81" t="s">
        <v>90</v>
      </c>
      <c r="D100" s="82" t="s">
        <v>435</v>
      </c>
      <c r="E100" s="87">
        <f>SUM(E101)</f>
        <v>5</v>
      </c>
      <c r="F100" s="87">
        <f t="shared" ref="F100:P100" si="44">SUM(F101)</f>
        <v>0</v>
      </c>
      <c r="G100" s="87">
        <f t="shared" si="44"/>
        <v>0</v>
      </c>
      <c r="H100" s="87">
        <f t="shared" si="44"/>
        <v>0</v>
      </c>
      <c r="I100" s="87">
        <f t="shared" si="44"/>
        <v>0</v>
      </c>
      <c r="J100" s="87">
        <f t="shared" si="44"/>
        <v>0</v>
      </c>
      <c r="K100" s="87">
        <f t="shared" si="44"/>
        <v>0</v>
      </c>
      <c r="L100" s="87">
        <f t="shared" si="44"/>
        <v>0</v>
      </c>
      <c r="M100" s="87">
        <f t="shared" si="44"/>
        <v>0</v>
      </c>
      <c r="N100" s="87">
        <f t="shared" si="44"/>
        <v>0</v>
      </c>
      <c r="O100" s="87">
        <f t="shared" si="44"/>
        <v>0</v>
      </c>
      <c r="P100" s="87">
        <f t="shared" si="44"/>
        <v>5</v>
      </c>
    </row>
    <row r="101" spans="1:16" ht="18.75" customHeight="1">
      <c r="A101" s="83"/>
      <c r="B101" s="83"/>
      <c r="C101" s="83"/>
      <c r="D101" s="84" t="s">
        <v>436</v>
      </c>
      <c r="E101" s="87">
        <f t="shared" si="32"/>
        <v>5</v>
      </c>
      <c r="F101" s="87">
        <f t="shared" si="33"/>
        <v>0</v>
      </c>
      <c r="G101" s="87">
        <f t="shared" si="34"/>
        <v>0</v>
      </c>
      <c r="H101" s="87"/>
      <c r="I101" s="87"/>
      <c r="J101" s="87"/>
      <c r="K101" s="87"/>
      <c r="L101" s="87"/>
      <c r="M101" s="87"/>
      <c r="N101" s="87"/>
      <c r="O101" s="87"/>
      <c r="P101" s="87">
        <v>5</v>
      </c>
    </row>
    <row r="102" spans="1:16" ht="18.75" customHeight="1">
      <c r="A102" s="81">
        <v>213</v>
      </c>
      <c r="B102" s="81" t="s">
        <v>348</v>
      </c>
      <c r="C102" s="81" t="s">
        <v>381</v>
      </c>
      <c r="D102" s="82" t="s">
        <v>437</v>
      </c>
      <c r="E102" s="87">
        <f>SUM(E103:E114)</f>
        <v>190</v>
      </c>
      <c r="F102" s="87">
        <f t="shared" ref="F102:P102" si="45">SUM(F103:F114)</f>
        <v>190</v>
      </c>
      <c r="G102" s="87">
        <f t="shared" si="45"/>
        <v>132</v>
      </c>
      <c r="H102" s="87">
        <f t="shared" si="45"/>
        <v>0</v>
      </c>
      <c r="I102" s="87">
        <f t="shared" si="45"/>
        <v>0</v>
      </c>
      <c r="J102" s="87">
        <f t="shared" si="45"/>
        <v>132</v>
      </c>
      <c r="K102" s="87">
        <f t="shared" si="45"/>
        <v>58</v>
      </c>
      <c r="L102" s="87">
        <f t="shared" si="45"/>
        <v>0</v>
      </c>
      <c r="M102" s="87">
        <f t="shared" si="45"/>
        <v>0</v>
      </c>
      <c r="N102" s="87">
        <f t="shared" si="45"/>
        <v>0</v>
      </c>
      <c r="O102" s="87">
        <f t="shared" si="45"/>
        <v>0</v>
      </c>
      <c r="P102" s="87">
        <f t="shared" si="45"/>
        <v>0</v>
      </c>
    </row>
    <row r="103" spans="1:16" ht="18.75" customHeight="1">
      <c r="A103" s="83"/>
      <c r="B103" s="83"/>
      <c r="C103" s="83"/>
      <c r="D103" s="84" t="s">
        <v>438</v>
      </c>
      <c r="E103" s="87">
        <f t="shared" si="32"/>
        <v>28</v>
      </c>
      <c r="F103" s="87">
        <f t="shared" si="33"/>
        <v>28</v>
      </c>
      <c r="G103" s="87">
        <f t="shared" si="34"/>
        <v>28</v>
      </c>
      <c r="H103" s="87"/>
      <c r="I103" s="87"/>
      <c r="J103" s="87">
        <v>28</v>
      </c>
      <c r="K103" s="87"/>
      <c r="L103" s="87"/>
      <c r="M103" s="87"/>
      <c r="N103" s="87"/>
      <c r="O103" s="87"/>
      <c r="P103" s="87"/>
    </row>
    <row r="104" spans="1:16" ht="18.75" customHeight="1">
      <c r="A104" s="83"/>
      <c r="B104" s="83"/>
      <c r="C104" s="83"/>
      <c r="D104" s="84" t="s">
        <v>439</v>
      </c>
      <c r="E104" s="87">
        <f t="shared" si="32"/>
        <v>14</v>
      </c>
      <c r="F104" s="87">
        <f t="shared" si="33"/>
        <v>14</v>
      </c>
      <c r="G104" s="87">
        <f t="shared" si="34"/>
        <v>14</v>
      </c>
      <c r="H104" s="87"/>
      <c r="I104" s="87"/>
      <c r="J104" s="87">
        <v>14</v>
      </c>
      <c r="K104" s="87"/>
      <c r="L104" s="87"/>
      <c r="M104" s="87"/>
      <c r="N104" s="87"/>
      <c r="O104" s="87"/>
      <c r="P104" s="87"/>
    </row>
    <row r="105" spans="1:16" ht="18.75" customHeight="1">
      <c r="A105" s="83"/>
      <c r="B105" s="83"/>
      <c r="C105" s="83"/>
      <c r="D105" s="84" t="s">
        <v>440</v>
      </c>
      <c r="E105" s="87">
        <f t="shared" si="32"/>
        <v>40</v>
      </c>
      <c r="F105" s="87">
        <f t="shared" si="33"/>
        <v>40</v>
      </c>
      <c r="G105" s="87">
        <f t="shared" si="34"/>
        <v>40</v>
      </c>
      <c r="H105" s="87"/>
      <c r="I105" s="87"/>
      <c r="J105" s="87">
        <v>40</v>
      </c>
      <c r="K105" s="87"/>
      <c r="L105" s="87"/>
      <c r="M105" s="87"/>
      <c r="N105" s="87"/>
      <c r="O105" s="87"/>
      <c r="P105" s="87"/>
    </row>
    <row r="106" spans="1:16" ht="18.75" customHeight="1">
      <c r="A106" s="83"/>
      <c r="B106" s="83"/>
      <c r="C106" s="83"/>
      <c r="D106" s="84" t="s">
        <v>441</v>
      </c>
      <c r="E106" s="87">
        <f t="shared" si="32"/>
        <v>5</v>
      </c>
      <c r="F106" s="87">
        <f t="shared" si="33"/>
        <v>5</v>
      </c>
      <c r="G106" s="87">
        <f t="shared" si="34"/>
        <v>5</v>
      </c>
      <c r="H106" s="87"/>
      <c r="I106" s="87"/>
      <c r="J106" s="87">
        <v>5</v>
      </c>
      <c r="K106" s="87"/>
      <c r="L106" s="87"/>
      <c r="M106" s="87"/>
      <c r="N106" s="87"/>
      <c r="O106" s="87"/>
      <c r="P106" s="87"/>
    </row>
    <row r="107" spans="1:16" ht="18.75" customHeight="1">
      <c r="A107" s="83"/>
      <c r="B107" s="83"/>
      <c r="C107" s="83"/>
      <c r="D107" s="84" t="s">
        <v>442</v>
      </c>
      <c r="E107" s="87">
        <f t="shared" si="32"/>
        <v>5</v>
      </c>
      <c r="F107" s="87">
        <f t="shared" si="33"/>
        <v>5</v>
      </c>
      <c r="G107" s="87">
        <f t="shared" si="34"/>
        <v>5</v>
      </c>
      <c r="H107" s="87"/>
      <c r="I107" s="87"/>
      <c r="J107" s="87">
        <v>5</v>
      </c>
      <c r="K107" s="87"/>
      <c r="L107" s="87"/>
      <c r="M107" s="87"/>
      <c r="N107" s="87"/>
      <c r="O107" s="87"/>
      <c r="P107" s="87"/>
    </row>
    <row r="108" spans="1:16" ht="18.75" customHeight="1">
      <c r="A108" s="83"/>
      <c r="B108" s="83"/>
      <c r="C108" s="83"/>
      <c r="D108" s="84" t="s">
        <v>462</v>
      </c>
      <c r="E108" s="87">
        <f t="shared" si="32"/>
        <v>4</v>
      </c>
      <c r="F108" s="87">
        <f t="shared" si="33"/>
        <v>4</v>
      </c>
      <c r="G108" s="87">
        <f t="shared" si="34"/>
        <v>4</v>
      </c>
      <c r="H108" s="87"/>
      <c r="I108" s="87"/>
      <c r="J108" s="87">
        <v>4</v>
      </c>
      <c r="K108" s="87"/>
      <c r="L108" s="87"/>
      <c r="M108" s="87"/>
      <c r="N108" s="87"/>
      <c r="O108" s="87"/>
      <c r="P108" s="87"/>
    </row>
    <row r="109" spans="1:16" ht="18.75" customHeight="1">
      <c r="A109" s="83"/>
      <c r="B109" s="83"/>
      <c r="C109" s="83"/>
      <c r="D109" s="84" t="s">
        <v>443</v>
      </c>
      <c r="E109" s="87">
        <f t="shared" si="32"/>
        <v>13</v>
      </c>
      <c r="F109" s="87">
        <f t="shared" si="33"/>
        <v>13</v>
      </c>
      <c r="G109" s="87">
        <f t="shared" si="34"/>
        <v>13</v>
      </c>
      <c r="H109" s="87"/>
      <c r="I109" s="87"/>
      <c r="J109" s="87">
        <v>13</v>
      </c>
      <c r="K109" s="87"/>
      <c r="L109" s="87"/>
      <c r="M109" s="87"/>
      <c r="N109" s="87"/>
      <c r="O109" s="87"/>
      <c r="P109" s="87"/>
    </row>
    <row r="110" spans="1:16" ht="18.75" customHeight="1">
      <c r="A110" s="83"/>
      <c r="B110" s="83"/>
      <c r="C110" s="83"/>
      <c r="D110" s="84" t="s">
        <v>444</v>
      </c>
      <c r="E110" s="87">
        <f t="shared" si="32"/>
        <v>23</v>
      </c>
      <c r="F110" s="87">
        <f t="shared" si="33"/>
        <v>23</v>
      </c>
      <c r="G110" s="87">
        <f t="shared" si="34"/>
        <v>23</v>
      </c>
      <c r="H110" s="87"/>
      <c r="I110" s="87"/>
      <c r="J110" s="87">
        <v>23</v>
      </c>
      <c r="K110" s="87"/>
      <c r="L110" s="87"/>
      <c r="M110" s="87"/>
      <c r="N110" s="87"/>
      <c r="O110" s="87"/>
      <c r="P110" s="87"/>
    </row>
    <row r="111" spans="1:16" ht="18.75" customHeight="1">
      <c r="A111" s="83"/>
      <c r="B111" s="83"/>
      <c r="C111" s="83"/>
      <c r="D111" s="84" t="s">
        <v>445</v>
      </c>
      <c r="E111" s="87">
        <f t="shared" si="32"/>
        <v>25</v>
      </c>
      <c r="F111" s="87">
        <f t="shared" si="33"/>
        <v>25</v>
      </c>
      <c r="G111" s="87">
        <f t="shared" si="34"/>
        <v>0</v>
      </c>
      <c r="H111" s="87"/>
      <c r="I111" s="87"/>
      <c r="J111" s="87"/>
      <c r="K111" s="87">
        <v>25</v>
      </c>
      <c r="L111" s="87"/>
      <c r="M111" s="87"/>
      <c r="N111" s="87"/>
      <c r="O111" s="87"/>
      <c r="P111" s="87"/>
    </row>
    <row r="112" spans="1:16" ht="18.75" customHeight="1">
      <c r="A112" s="83"/>
      <c r="B112" s="83"/>
      <c r="C112" s="83"/>
      <c r="D112" s="84" t="s">
        <v>446</v>
      </c>
      <c r="E112" s="87">
        <f t="shared" si="32"/>
        <v>25</v>
      </c>
      <c r="F112" s="87">
        <f t="shared" si="33"/>
        <v>25</v>
      </c>
      <c r="G112" s="87">
        <f t="shared" si="34"/>
        <v>0</v>
      </c>
      <c r="H112" s="87"/>
      <c r="I112" s="87"/>
      <c r="J112" s="87"/>
      <c r="K112" s="87">
        <v>25</v>
      </c>
      <c r="L112" s="87"/>
      <c r="M112" s="87"/>
      <c r="N112" s="87"/>
      <c r="O112" s="87"/>
      <c r="P112" s="87"/>
    </row>
    <row r="113" spans="1:16" ht="18.75" customHeight="1">
      <c r="A113" s="83"/>
      <c r="B113" s="83"/>
      <c r="C113" s="83"/>
      <c r="D113" s="84" t="s">
        <v>447</v>
      </c>
      <c r="E113" s="87">
        <f t="shared" si="32"/>
        <v>7</v>
      </c>
      <c r="F113" s="87">
        <f t="shared" si="33"/>
        <v>7</v>
      </c>
      <c r="G113" s="87">
        <f t="shared" si="34"/>
        <v>0</v>
      </c>
      <c r="H113" s="87"/>
      <c r="I113" s="87"/>
      <c r="J113" s="87"/>
      <c r="K113" s="87">
        <v>7</v>
      </c>
      <c r="L113" s="87"/>
      <c r="M113" s="87"/>
      <c r="N113" s="87"/>
      <c r="O113" s="87"/>
      <c r="P113" s="87"/>
    </row>
    <row r="114" spans="1:16" ht="18.75" customHeight="1">
      <c r="A114" s="83"/>
      <c r="B114" s="83"/>
      <c r="C114" s="83"/>
      <c r="D114" s="84" t="s">
        <v>448</v>
      </c>
      <c r="E114" s="87">
        <f t="shared" si="32"/>
        <v>1</v>
      </c>
      <c r="F114" s="87">
        <f t="shared" si="33"/>
        <v>1</v>
      </c>
      <c r="G114" s="87">
        <f t="shared" si="34"/>
        <v>0</v>
      </c>
      <c r="H114" s="87"/>
      <c r="I114" s="87"/>
      <c r="J114" s="87"/>
      <c r="K114" s="87">
        <v>1</v>
      </c>
      <c r="L114" s="87"/>
      <c r="M114" s="87"/>
      <c r="N114" s="87"/>
      <c r="O114" s="87"/>
      <c r="P114" s="87"/>
    </row>
    <row r="115" spans="1:16" ht="18.75" customHeight="1">
      <c r="A115" s="81">
        <v>213</v>
      </c>
      <c r="B115" s="81" t="s">
        <v>366</v>
      </c>
      <c r="C115" s="81" t="s">
        <v>366</v>
      </c>
      <c r="D115" s="82" t="s">
        <v>449</v>
      </c>
      <c r="E115" s="87">
        <f>SUM(E116)</f>
        <v>10</v>
      </c>
      <c r="F115" s="87">
        <f t="shared" ref="F115:P115" si="46">SUM(F116)</f>
        <v>0</v>
      </c>
      <c r="G115" s="87">
        <f t="shared" si="46"/>
        <v>0</v>
      </c>
      <c r="H115" s="87">
        <f t="shared" si="46"/>
        <v>0</v>
      </c>
      <c r="I115" s="87">
        <f t="shared" si="46"/>
        <v>0</v>
      </c>
      <c r="J115" s="87">
        <f t="shared" si="46"/>
        <v>0</v>
      </c>
      <c r="K115" s="87">
        <f t="shared" si="46"/>
        <v>0</v>
      </c>
      <c r="L115" s="87">
        <f t="shared" si="46"/>
        <v>0</v>
      </c>
      <c r="M115" s="87">
        <f t="shared" si="46"/>
        <v>0</v>
      </c>
      <c r="N115" s="87">
        <f t="shared" si="46"/>
        <v>0</v>
      </c>
      <c r="O115" s="87">
        <f t="shared" si="46"/>
        <v>0</v>
      </c>
      <c r="P115" s="87">
        <f t="shared" si="46"/>
        <v>10</v>
      </c>
    </row>
    <row r="116" spans="1:16" ht="18.75" customHeight="1">
      <c r="A116" s="83"/>
      <c r="B116" s="83"/>
      <c r="C116" s="83"/>
      <c r="D116" s="84" t="s">
        <v>450</v>
      </c>
      <c r="E116" s="87">
        <f t="shared" si="32"/>
        <v>10</v>
      </c>
      <c r="F116" s="87">
        <f t="shared" si="33"/>
        <v>0</v>
      </c>
      <c r="G116" s="87">
        <f t="shared" si="34"/>
        <v>0</v>
      </c>
      <c r="H116" s="87"/>
      <c r="I116" s="87"/>
      <c r="J116" s="87"/>
      <c r="K116" s="87"/>
      <c r="L116" s="87"/>
      <c r="M116" s="87"/>
      <c r="N116" s="87"/>
      <c r="O116" s="87"/>
      <c r="P116" s="87">
        <v>10</v>
      </c>
    </row>
    <row r="117" spans="1:16" ht="18.75" customHeight="1">
      <c r="A117" s="81">
        <v>214</v>
      </c>
      <c r="B117" s="81" t="s">
        <v>345</v>
      </c>
      <c r="C117" s="81" t="s">
        <v>345</v>
      </c>
      <c r="D117" s="82" t="s">
        <v>397</v>
      </c>
      <c r="E117" s="87">
        <f>SUM(E118)</f>
        <v>20</v>
      </c>
      <c r="F117" s="87">
        <f t="shared" ref="F117:P117" si="47">SUM(F118)</f>
        <v>20</v>
      </c>
      <c r="G117" s="87">
        <f t="shared" si="47"/>
        <v>20</v>
      </c>
      <c r="H117" s="87">
        <f t="shared" si="47"/>
        <v>0</v>
      </c>
      <c r="I117" s="87">
        <f t="shared" si="47"/>
        <v>20</v>
      </c>
      <c r="J117" s="87">
        <f t="shared" si="47"/>
        <v>0</v>
      </c>
      <c r="K117" s="87">
        <f t="shared" si="47"/>
        <v>0</v>
      </c>
      <c r="L117" s="87">
        <f t="shared" si="47"/>
        <v>0</v>
      </c>
      <c r="M117" s="87">
        <f t="shared" si="47"/>
        <v>0</v>
      </c>
      <c r="N117" s="87">
        <f t="shared" si="47"/>
        <v>0</v>
      </c>
      <c r="O117" s="87">
        <f t="shared" si="47"/>
        <v>0</v>
      </c>
      <c r="P117" s="87">
        <f t="shared" si="47"/>
        <v>0</v>
      </c>
    </row>
    <row r="118" spans="1:16" ht="18.75" customHeight="1">
      <c r="A118" s="83"/>
      <c r="B118" s="83"/>
      <c r="C118" s="83"/>
      <c r="D118" s="84" t="s">
        <v>451</v>
      </c>
      <c r="E118" s="87">
        <f t="shared" si="32"/>
        <v>20</v>
      </c>
      <c r="F118" s="87">
        <f t="shared" si="33"/>
        <v>20</v>
      </c>
      <c r="G118" s="87">
        <f t="shared" si="34"/>
        <v>20</v>
      </c>
      <c r="H118" s="87"/>
      <c r="I118" s="87">
        <v>20</v>
      </c>
      <c r="J118" s="87"/>
      <c r="K118" s="87"/>
      <c r="L118" s="87"/>
      <c r="M118" s="87"/>
      <c r="N118" s="87"/>
      <c r="O118" s="87"/>
      <c r="P118" s="87"/>
    </row>
    <row r="119" spans="1:16" ht="18.75" customHeight="1">
      <c r="A119" s="81">
        <v>215</v>
      </c>
      <c r="B119" s="81" t="s">
        <v>384</v>
      </c>
      <c r="C119" s="81" t="s">
        <v>345</v>
      </c>
      <c r="D119" s="82" t="s">
        <v>397</v>
      </c>
      <c r="E119" s="87">
        <f>SUM(E120)</f>
        <v>20</v>
      </c>
      <c r="F119" s="87">
        <f t="shared" ref="F119:P119" si="48">SUM(F120)</f>
        <v>20</v>
      </c>
      <c r="G119" s="87">
        <f t="shared" si="48"/>
        <v>20</v>
      </c>
      <c r="H119" s="87">
        <f t="shared" si="48"/>
        <v>0</v>
      </c>
      <c r="I119" s="87">
        <f t="shared" si="48"/>
        <v>20</v>
      </c>
      <c r="J119" s="87">
        <f t="shared" si="48"/>
        <v>0</v>
      </c>
      <c r="K119" s="87">
        <f t="shared" si="48"/>
        <v>0</v>
      </c>
      <c r="L119" s="87">
        <f t="shared" si="48"/>
        <v>0</v>
      </c>
      <c r="M119" s="87">
        <f t="shared" si="48"/>
        <v>0</v>
      </c>
      <c r="N119" s="87">
        <f t="shared" si="48"/>
        <v>0</v>
      </c>
      <c r="O119" s="87">
        <f t="shared" si="48"/>
        <v>0</v>
      </c>
      <c r="P119" s="87">
        <f t="shared" si="48"/>
        <v>0</v>
      </c>
    </row>
    <row r="120" spans="1:16" ht="18.75" customHeight="1">
      <c r="A120" s="83"/>
      <c r="B120" s="83"/>
      <c r="C120" s="83"/>
      <c r="D120" s="84" t="s">
        <v>452</v>
      </c>
      <c r="E120" s="87">
        <f t="shared" si="32"/>
        <v>20</v>
      </c>
      <c r="F120" s="87">
        <f t="shared" si="33"/>
        <v>20</v>
      </c>
      <c r="G120" s="87">
        <f t="shared" si="34"/>
        <v>20</v>
      </c>
      <c r="H120" s="87"/>
      <c r="I120" s="87">
        <v>20</v>
      </c>
      <c r="J120" s="87"/>
      <c r="K120" s="87"/>
      <c r="L120" s="87"/>
      <c r="M120" s="87"/>
      <c r="N120" s="87"/>
      <c r="O120" s="87"/>
      <c r="P120" s="87"/>
    </row>
    <row r="121" spans="1:16" ht="18.75" customHeight="1">
      <c r="A121" s="81">
        <v>220</v>
      </c>
      <c r="B121" s="81" t="s">
        <v>355</v>
      </c>
      <c r="C121" s="81" t="s">
        <v>366</v>
      </c>
      <c r="D121" s="82" t="s">
        <v>453</v>
      </c>
      <c r="E121" s="87">
        <f>SUM(E122)</f>
        <v>1</v>
      </c>
      <c r="F121" s="87">
        <f t="shared" ref="F121:P121" si="49">SUM(F122)</f>
        <v>1</v>
      </c>
      <c r="G121" s="87">
        <f t="shared" si="49"/>
        <v>1</v>
      </c>
      <c r="H121" s="87">
        <f t="shared" si="49"/>
        <v>0</v>
      </c>
      <c r="I121" s="87">
        <f t="shared" si="49"/>
        <v>0</v>
      </c>
      <c r="J121" s="87">
        <f t="shared" si="49"/>
        <v>1</v>
      </c>
      <c r="K121" s="87">
        <f t="shared" si="49"/>
        <v>0</v>
      </c>
      <c r="L121" s="87">
        <f t="shared" si="49"/>
        <v>0</v>
      </c>
      <c r="M121" s="87">
        <f t="shared" si="49"/>
        <v>0</v>
      </c>
      <c r="N121" s="87">
        <f t="shared" si="49"/>
        <v>0</v>
      </c>
      <c r="O121" s="87">
        <f t="shared" si="49"/>
        <v>0</v>
      </c>
      <c r="P121" s="87">
        <f t="shared" si="49"/>
        <v>0</v>
      </c>
    </row>
    <row r="122" spans="1:16" ht="18.75" customHeight="1">
      <c r="A122" s="83"/>
      <c r="B122" s="83"/>
      <c r="C122" s="83"/>
      <c r="D122" s="84" t="s">
        <v>454</v>
      </c>
      <c r="E122" s="87">
        <f t="shared" si="32"/>
        <v>1</v>
      </c>
      <c r="F122" s="87">
        <f t="shared" si="33"/>
        <v>1</v>
      </c>
      <c r="G122" s="87">
        <f t="shared" si="34"/>
        <v>1</v>
      </c>
      <c r="H122" s="87"/>
      <c r="I122" s="87"/>
      <c r="J122" s="87">
        <v>1</v>
      </c>
      <c r="K122" s="87"/>
      <c r="L122" s="87"/>
      <c r="M122" s="87"/>
      <c r="N122" s="87"/>
      <c r="O122" s="87"/>
      <c r="P122" s="87"/>
    </row>
    <row r="123" spans="1:16" ht="18.75" customHeight="1">
      <c r="A123" s="81">
        <v>221</v>
      </c>
      <c r="B123" s="81" t="s">
        <v>346</v>
      </c>
      <c r="C123" s="81" t="s">
        <v>345</v>
      </c>
      <c r="D123" s="82" t="s">
        <v>216</v>
      </c>
      <c r="E123" s="87">
        <f>SUM(E124)</f>
        <v>75</v>
      </c>
      <c r="F123" s="87">
        <f t="shared" ref="F123:P123" si="50">SUM(F124)</f>
        <v>75</v>
      </c>
      <c r="G123" s="87">
        <f t="shared" si="50"/>
        <v>75</v>
      </c>
      <c r="H123" s="87">
        <f t="shared" si="50"/>
        <v>35</v>
      </c>
      <c r="I123" s="87">
        <f t="shared" si="50"/>
        <v>40</v>
      </c>
      <c r="J123" s="87">
        <f t="shared" si="50"/>
        <v>0</v>
      </c>
      <c r="K123" s="87">
        <f t="shared" si="50"/>
        <v>0</v>
      </c>
      <c r="L123" s="87">
        <f t="shared" si="50"/>
        <v>0</v>
      </c>
      <c r="M123" s="87">
        <f t="shared" si="50"/>
        <v>0</v>
      </c>
      <c r="N123" s="87">
        <f t="shared" si="50"/>
        <v>0</v>
      </c>
      <c r="O123" s="87">
        <f t="shared" si="50"/>
        <v>0</v>
      </c>
      <c r="P123" s="87">
        <f t="shared" si="50"/>
        <v>0</v>
      </c>
    </row>
    <row r="124" spans="1:16" ht="18.75" customHeight="1">
      <c r="A124" s="83"/>
      <c r="B124" s="83"/>
      <c r="C124" s="83"/>
      <c r="D124" s="84" t="s">
        <v>455</v>
      </c>
      <c r="E124" s="87">
        <f>F124+P124</f>
        <v>75</v>
      </c>
      <c r="F124" s="87">
        <f t="shared" si="33"/>
        <v>75</v>
      </c>
      <c r="G124" s="87">
        <f t="shared" si="34"/>
        <v>75</v>
      </c>
      <c r="H124" s="87">
        <v>35</v>
      </c>
      <c r="I124" s="87">
        <v>40</v>
      </c>
      <c r="J124" s="87"/>
      <c r="K124" s="87"/>
      <c r="L124" s="87"/>
      <c r="M124" s="87"/>
      <c r="N124" s="87"/>
      <c r="O124" s="87">
        <v>0</v>
      </c>
      <c r="P124" s="87"/>
    </row>
  </sheetData>
  <mergeCells count="21">
    <mergeCell ref="A1:P1"/>
    <mergeCell ref="A2:D2"/>
    <mergeCell ref="G6:J6"/>
    <mergeCell ref="K6:N6"/>
    <mergeCell ref="H7:I7"/>
    <mergeCell ref="A7:A8"/>
    <mergeCell ref="B7:B8"/>
    <mergeCell ref="C7:C8"/>
    <mergeCell ref="D4:D8"/>
    <mergeCell ref="E4:E8"/>
    <mergeCell ref="F6:F8"/>
    <mergeCell ref="G7:G8"/>
    <mergeCell ref="J7:J8"/>
    <mergeCell ref="K7:K8"/>
    <mergeCell ref="L7:L8"/>
    <mergeCell ref="M7:M8"/>
    <mergeCell ref="N7:N8"/>
    <mergeCell ref="O6:O8"/>
    <mergeCell ref="P4:P8"/>
    <mergeCell ref="F4:O5"/>
    <mergeCell ref="A4:C6"/>
  </mergeCells>
  <phoneticPr fontId="16" type="noConversion"/>
  <pageMargins left="0.75138888888888899" right="0.75138888888888899" top="1" bottom="1" header="0.51180555555555596" footer="0.51180555555555596"/>
  <pageSetup paperSize="9" scale="1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H43" sqref="H4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1"/>
      <c r="B1" s="41"/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9" ht="34.15" customHeight="1">
      <c r="A2" s="91" t="s">
        <v>94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20.100000000000001" customHeight="1">
      <c r="A3" s="41"/>
      <c r="B3" s="41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140" t="s">
        <v>39</v>
      </c>
      <c r="S3" s="140"/>
    </row>
    <row r="4" spans="1:19" ht="48" customHeight="1">
      <c r="A4" s="132" t="s">
        <v>95</v>
      </c>
      <c r="B4" s="138"/>
      <c r="C4" s="132" t="s">
        <v>96</v>
      </c>
      <c r="D4" s="95" t="s">
        <v>97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20.100000000000001" customHeight="1">
      <c r="A5" s="134"/>
      <c r="B5" s="139"/>
      <c r="C5" s="133"/>
      <c r="D5" s="135" t="s">
        <v>98</v>
      </c>
      <c r="E5" s="141" t="s">
        <v>99</v>
      </c>
      <c r="F5" s="142"/>
      <c r="G5" s="142"/>
      <c r="H5" s="142"/>
      <c r="I5" s="142"/>
      <c r="J5" s="142"/>
      <c r="K5" s="142"/>
      <c r="L5" s="142"/>
      <c r="M5" s="142"/>
      <c r="N5" s="142"/>
      <c r="O5" s="143"/>
      <c r="P5" s="150" t="s">
        <v>100</v>
      </c>
      <c r="Q5" s="151"/>
      <c r="R5" s="151"/>
      <c r="S5" s="152"/>
    </row>
    <row r="6" spans="1:19" ht="20.100000000000001" customHeight="1">
      <c r="A6" s="130" t="s">
        <v>65</v>
      </c>
      <c r="B6" s="130" t="s">
        <v>66</v>
      </c>
      <c r="C6" s="133"/>
      <c r="D6" s="136"/>
      <c r="E6" s="147" t="s">
        <v>93</v>
      </c>
      <c r="F6" s="144" t="s">
        <v>101</v>
      </c>
      <c r="G6" s="145"/>
      <c r="H6" s="145"/>
      <c r="I6" s="145"/>
      <c r="J6" s="145"/>
      <c r="K6" s="145"/>
      <c r="L6" s="145"/>
      <c r="M6" s="146"/>
      <c r="N6" s="149" t="s">
        <v>102</v>
      </c>
      <c r="O6" s="149" t="s">
        <v>103</v>
      </c>
      <c r="P6" s="153"/>
      <c r="Q6" s="154"/>
      <c r="R6" s="154"/>
      <c r="S6" s="155"/>
    </row>
    <row r="7" spans="1:19" ht="67.150000000000006" customHeight="1">
      <c r="A7" s="131"/>
      <c r="B7" s="131"/>
      <c r="C7" s="134"/>
      <c r="D7" s="137"/>
      <c r="E7" s="148"/>
      <c r="F7" s="5" t="s">
        <v>71</v>
      </c>
      <c r="G7" s="5" t="s">
        <v>104</v>
      </c>
      <c r="H7" s="5" t="s">
        <v>105</v>
      </c>
      <c r="I7" s="5" t="s">
        <v>106</v>
      </c>
      <c r="J7" s="5" t="s">
        <v>107</v>
      </c>
      <c r="K7" s="5" t="s">
        <v>108</v>
      </c>
      <c r="L7" s="5" t="s">
        <v>109</v>
      </c>
      <c r="M7" s="5" t="s">
        <v>110</v>
      </c>
      <c r="N7" s="149"/>
      <c r="O7" s="149"/>
      <c r="P7" s="5" t="s">
        <v>71</v>
      </c>
      <c r="Q7" s="5" t="s">
        <v>111</v>
      </c>
      <c r="R7" s="5" t="s">
        <v>112</v>
      </c>
      <c r="S7" s="5" t="s">
        <v>113</v>
      </c>
    </row>
    <row r="8" spans="1:19" ht="20.100000000000001" customHeight="1">
      <c r="A8" s="44">
        <v>1</v>
      </c>
      <c r="B8" s="44">
        <v>2</v>
      </c>
      <c r="C8" s="45">
        <v>3</v>
      </c>
      <c r="D8" s="44">
        <v>4</v>
      </c>
      <c r="E8" s="44">
        <v>5</v>
      </c>
      <c r="F8" s="44">
        <v>6</v>
      </c>
      <c r="G8" s="44">
        <v>7</v>
      </c>
      <c r="H8" s="45">
        <v>8</v>
      </c>
      <c r="I8" s="44">
        <v>9</v>
      </c>
      <c r="J8" s="44">
        <v>10</v>
      </c>
      <c r="K8" s="44">
        <v>11</v>
      </c>
      <c r="L8" s="44">
        <v>12</v>
      </c>
      <c r="M8" s="45">
        <v>13</v>
      </c>
      <c r="N8" s="44">
        <v>14</v>
      </c>
      <c r="O8" s="44">
        <v>15</v>
      </c>
      <c r="P8" s="44">
        <v>16</v>
      </c>
      <c r="Q8" s="44">
        <v>17</v>
      </c>
      <c r="R8" s="45">
        <v>18</v>
      </c>
      <c r="S8" s="44">
        <v>19</v>
      </c>
    </row>
    <row r="9" spans="1:19" ht="20.100000000000001" customHeight="1">
      <c r="A9" s="127" t="s">
        <v>114</v>
      </c>
      <c r="B9" s="128"/>
      <c r="C9" s="129"/>
      <c r="D9" s="44">
        <f>D10+D24+D52</f>
        <v>1691</v>
      </c>
      <c r="E9" s="44">
        <f t="shared" ref="E9:S9" si="0">E10+E24+E52</f>
        <v>1691</v>
      </c>
      <c r="F9" s="44">
        <f t="shared" si="0"/>
        <v>1691</v>
      </c>
      <c r="G9" s="44">
        <f t="shared" si="0"/>
        <v>1691</v>
      </c>
      <c r="H9" s="44">
        <f t="shared" si="0"/>
        <v>0</v>
      </c>
      <c r="I9" s="44">
        <f t="shared" si="0"/>
        <v>0</v>
      </c>
      <c r="J9" s="44">
        <f t="shared" si="0"/>
        <v>0</v>
      </c>
      <c r="K9" s="44">
        <f t="shared" si="0"/>
        <v>0</v>
      </c>
      <c r="L9" s="44">
        <f t="shared" si="0"/>
        <v>0</v>
      </c>
      <c r="M9" s="44">
        <f t="shared" si="0"/>
        <v>0</v>
      </c>
      <c r="N9" s="44">
        <f t="shared" si="0"/>
        <v>0</v>
      </c>
      <c r="O9" s="44">
        <f t="shared" si="0"/>
        <v>0</v>
      </c>
      <c r="P9" s="44">
        <f t="shared" si="0"/>
        <v>0</v>
      </c>
      <c r="Q9" s="44">
        <f t="shared" si="0"/>
        <v>0</v>
      </c>
      <c r="R9" s="44">
        <f t="shared" si="0"/>
        <v>0</v>
      </c>
      <c r="S9" s="44">
        <f t="shared" si="0"/>
        <v>0</v>
      </c>
    </row>
    <row r="10" spans="1:19" ht="18" customHeight="1">
      <c r="A10" s="46">
        <v>301</v>
      </c>
      <c r="B10" s="47" t="s">
        <v>115</v>
      </c>
      <c r="C10" s="48" t="s">
        <v>62</v>
      </c>
      <c r="D10" s="88">
        <f>SUM(D11:D23)</f>
        <v>1529</v>
      </c>
      <c r="E10" s="88">
        <f t="shared" ref="E10:S10" si="1">SUM(E11:E23)</f>
        <v>1529</v>
      </c>
      <c r="F10" s="88">
        <f t="shared" si="1"/>
        <v>1529</v>
      </c>
      <c r="G10" s="88">
        <f t="shared" si="1"/>
        <v>1529</v>
      </c>
      <c r="H10" s="88">
        <f t="shared" si="1"/>
        <v>0</v>
      </c>
      <c r="I10" s="88">
        <f t="shared" si="1"/>
        <v>0</v>
      </c>
      <c r="J10" s="88">
        <f t="shared" si="1"/>
        <v>0</v>
      </c>
      <c r="K10" s="88">
        <f t="shared" si="1"/>
        <v>0</v>
      </c>
      <c r="L10" s="88">
        <f t="shared" si="1"/>
        <v>0</v>
      </c>
      <c r="M10" s="88">
        <f t="shared" si="1"/>
        <v>0</v>
      </c>
      <c r="N10" s="88">
        <f t="shared" si="1"/>
        <v>0</v>
      </c>
      <c r="O10" s="88">
        <f t="shared" si="1"/>
        <v>0</v>
      </c>
      <c r="P10" s="88">
        <f t="shared" si="1"/>
        <v>0</v>
      </c>
      <c r="Q10" s="88">
        <f t="shared" si="1"/>
        <v>0</v>
      </c>
      <c r="R10" s="88">
        <f t="shared" si="1"/>
        <v>0</v>
      </c>
      <c r="S10" s="88">
        <f t="shared" si="1"/>
        <v>0</v>
      </c>
    </row>
    <row r="11" spans="1:19" ht="18" customHeight="1">
      <c r="A11" s="49"/>
      <c r="B11" s="47" t="s">
        <v>116</v>
      </c>
      <c r="C11" s="50" t="s">
        <v>117</v>
      </c>
      <c r="D11" s="88">
        <f>E11+P11</f>
        <v>411</v>
      </c>
      <c r="E11" s="88">
        <f>F11+N11+O11</f>
        <v>411</v>
      </c>
      <c r="F11" s="88">
        <f>SUM(G11:M11)</f>
        <v>411</v>
      </c>
      <c r="G11" s="88">
        <v>411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</row>
    <row r="12" spans="1:19" ht="18" customHeight="1">
      <c r="A12" s="49"/>
      <c r="B12" s="47" t="s">
        <v>118</v>
      </c>
      <c r="C12" s="50" t="s">
        <v>119</v>
      </c>
      <c r="D12" s="88">
        <f t="shared" ref="D12:D63" si="2">E12+P12</f>
        <v>617</v>
      </c>
      <c r="E12" s="88">
        <f t="shared" ref="E12:E63" si="3">F12+N12+O12</f>
        <v>617</v>
      </c>
      <c r="F12" s="88">
        <f t="shared" ref="F12:F63" si="4">SUM(G12:M12)</f>
        <v>617</v>
      </c>
      <c r="G12" s="88">
        <v>617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spans="1:19" ht="18" customHeight="1">
      <c r="A13" s="49"/>
      <c r="B13" s="47" t="s">
        <v>120</v>
      </c>
      <c r="C13" s="50" t="s">
        <v>121</v>
      </c>
      <c r="D13" s="88">
        <f t="shared" si="2"/>
        <v>13</v>
      </c>
      <c r="E13" s="88">
        <f t="shared" si="3"/>
        <v>13</v>
      </c>
      <c r="F13" s="88">
        <f t="shared" si="4"/>
        <v>13</v>
      </c>
      <c r="G13" s="88">
        <v>13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</row>
    <row r="14" spans="1:19" ht="18" customHeight="1">
      <c r="A14" s="49"/>
      <c r="B14" s="47" t="s">
        <v>122</v>
      </c>
      <c r="C14" s="50" t="s">
        <v>123</v>
      </c>
      <c r="D14" s="88">
        <f t="shared" si="2"/>
        <v>0</v>
      </c>
      <c r="E14" s="88">
        <f t="shared" si="3"/>
        <v>0</v>
      </c>
      <c r="F14" s="88">
        <f t="shared" si="4"/>
        <v>0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</row>
    <row r="15" spans="1:19" ht="18" customHeight="1">
      <c r="A15" s="49"/>
      <c r="B15" s="47" t="s">
        <v>124</v>
      </c>
      <c r="C15" s="50" t="s">
        <v>125</v>
      </c>
      <c r="D15" s="88">
        <f t="shared" si="2"/>
        <v>0</v>
      </c>
      <c r="E15" s="88">
        <f t="shared" si="3"/>
        <v>0</v>
      </c>
      <c r="F15" s="88">
        <f t="shared" si="4"/>
        <v>0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1:19" ht="18" customHeight="1">
      <c r="A16" s="49"/>
      <c r="B16" s="47" t="s">
        <v>126</v>
      </c>
      <c r="C16" s="50" t="s">
        <v>127</v>
      </c>
      <c r="D16" s="88">
        <f t="shared" si="2"/>
        <v>100</v>
      </c>
      <c r="E16" s="88">
        <f t="shared" si="3"/>
        <v>100</v>
      </c>
      <c r="F16" s="88">
        <f t="shared" si="4"/>
        <v>100</v>
      </c>
      <c r="G16" s="88">
        <v>100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1:19" ht="18" customHeight="1">
      <c r="A17" s="49"/>
      <c r="B17" s="47" t="s">
        <v>128</v>
      </c>
      <c r="C17" s="50" t="s">
        <v>129</v>
      </c>
      <c r="D17" s="88">
        <f t="shared" si="2"/>
        <v>0</v>
      </c>
      <c r="E17" s="88">
        <f t="shared" si="3"/>
        <v>0</v>
      </c>
      <c r="F17" s="88">
        <f t="shared" si="4"/>
        <v>0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spans="1:19" ht="18" customHeight="1">
      <c r="A18" s="49"/>
      <c r="B18" s="47" t="s">
        <v>130</v>
      </c>
      <c r="C18" s="50" t="s">
        <v>131</v>
      </c>
      <c r="D18" s="88">
        <f t="shared" si="2"/>
        <v>55</v>
      </c>
      <c r="E18" s="88">
        <f t="shared" si="3"/>
        <v>55</v>
      </c>
      <c r="F18" s="88">
        <f t="shared" si="4"/>
        <v>55</v>
      </c>
      <c r="G18" s="88">
        <v>55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spans="1:19" ht="18" customHeight="1">
      <c r="A19" s="49"/>
      <c r="B19" s="47" t="s">
        <v>132</v>
      </c>
      <c r="C19" s="50" t="s">
        <v>133</v>
      </c>
      <c r="D19" s="88">
        <f t="shared" si="2"/>
        <v>27</v>
      </c>
      <c r="E19" s="88">
        <f t="shared" si="3"/>
        <v>27</v>
      </c>
      <c r="F19" s="88">
        <f t="shared" si="4"/>
        <v>27</v>
      </c>
      <c r="G19" s="88">
        <v>27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spans="1:19" ht="18" customHeight="1">
      <c r="A20" s="49"/>
      <c r="B20" s="47" t="s">
        <v>134</v>
      </c>
      <c r="C20" s="50" t="s">
        <v>135</v>
      </c>
      <c r="D20" s="88">
        <f t="shared" si="2"/>
        <v>2</v>
      </c>
      <c r="E20" s="88">
        <f t="shared" si="3"/>
        <v>2</v>
      </c>
      <c r="F20" s="88">
        <f t="shared" si="4"/>
        <v>2</v>
      </c>
      <c r="G20" s="88">
        <v>2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</row>
    <row r="21" spans="1:19" ht="18" customHeight="1">
      <c r="A21" s="49"/>
      <c r="B21" s="47" t="s">
        <v>136</v>
      </c>
      <c r="C21" s="50" t="s">
        <v>137</v>
      </c>
      <c r="D21" s="88">
        <f t="shared" si="2"/>
        <v>75</v>
      </c>
      <c r="E21" s="88">
        <f t="shared" si="3"/>
        <v>75</v>
      </c>
      <c r="F21" s="88">
        <f t="shared" si="4"/>
        <v>75</v>
      </c>
      <c r="G21" s="88">
        <v>75</v>
      </c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  <row r="22" spans="1:19" ht="18" customHeight="1">
      <c r="A22" s="49"/>
      <c r="B22" s="47" t="s">
        <v>138</v>
      </c>
      <c r="C22" s="50" t="s">
        <v>139</v>
      </c>
      <c r="D22" s="88">
        <f t="shared" si="2"/>
        <v>0</v>
      </c>
      <c r="E22" s="88">
        <f t="shared" si="3"/>
        <v>0</v>
      </c>
      <c r="F22" s="88">
        <f t="shared" si="4"/>
        <v>0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</row>
    <row r="23" spans="1:19" ht="18" customHeight="1">
      <c r="A23" s="49"/>
      <c r="B23" s="47" t="s">
        <v>140</v>
      </c>
      <c r="C23" s="50" t="s">
        <v>141</v>
      </c>
      <c r="D23" s="88">
        <f t="shared" si="2"/>
        <v>229</v>
      </c>
      <c r="E23" s="88">
        <f t="shared" si="3"/>
        <v>229</v>
      </c>
      <c r="F23" s="88">
        <f t="shared" si="4"/>
        <v>229</v>
      </c>
      <c r="G23" s="88">
        <v>229</v>
      </c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1:19" ht="18" customHeight="1">
      <c r="A24" s="46">
        <v>302</v>
      </c>
      <c r="B24" s="47"/>
      <c r="C24" s="48" t="s">
        <v>63</v>
      </c>
      <c r="D24" s="88">
        <f>SUM(D25:D51)</f>
        <v>158</v>
      </c>
      <c r="E24" s="88">
        <f t="shared" ref="E24:S24" si="5">SUM(E25:E51)</f>
        <v>158</v>
      </c>
      <c r="F24" s="88">
        <f t="shared" si="5"/>
        <v>158</v>
      </c>
      <c r="G24" s="88">
        <f t="shared" si="5"/>
        <v>158</v>
      </c>
      <c r="H24" s="88">
        <f t="shared" si="5"/>
        <v>0</v>
      </c>
      <c r="I24" s="88">
        <f t="shared" si="5"/>
        <v>0</v>
      </c>
      <c r="J24" s="88">
        <f t="shared" si="5"/>
        <v>0</v>
      </c>
      <c r="K24" s="88">
        <f t="shared" si="5"/>
        <v>0</v>
      </c>
      <c r="L24" s="88">
        <f t="shared" si="5"/>
        <v>0</v>
      </c>
      <c r="M24" s="88">
        <f t="shared" si="5"/>
        <v>0</v>
      </c>
      <c r="N24" s="88">
        <f t="shared" si="5"/>
        <v>0</v>
      </c>
      <c r="O24" s="88">
        <f t="shared" si="5"/>
        <v>0</v>
      </c>
      <c r="P24" s="88">
        <f t="shared" si="5"/>
        <v>0</v>
      </c>
      <c r="Q24" s="88">
        <f t="shared" si="5"/>
        <v>0</v>
      </c>
      <c r="R24" s="88">
        <f t="shared" si="5"/>
        <v>0</v>
      </c>
      <c r="S24" s="88">
        <f t="shared" si="5"/>
        <v>0</v>
      </c>
    </row>
    <row r="25" spans="1:19" ht="18" customHeight="1">
      <c r="A25" s="49"/>
      <c r="B25" s="47" t="s">
        <v>116</v>
      </c>
      <c r="C25" s="50" t="s">
        <v>142</v>
      </c>
      <c r="D25" s="88">
        <f t="shared" si="2"/>
        <v>12</v>
      </c>
      <c r="E25" s="88">
        <f t="shared" si="3"/>
        <v>12</v>
      </c>
      <c r="F25" s="88">
        <f>SUM(G25:M25)</f>
        <v>12</v>
      </c>
      <c r="G25" s="88">
        <v>12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</row>
    <row r="26" spans="1:19" ht="18" customHeight="1">
      <c r="A26" s="49"/>
      <c r="B26" s="47" t="s">
        <v>118</v>
      </c>
      <c r="C26" s="50" t="s">
        <v>143</v>
      </c>
      <c r="D26" s="88">
        <f t="shared" si="2"/>
        <v>0</v>
      </c>
      <c r="E26" s="88">
        <f t="shared" si="3"/>
        <v>0</v>
      </c>
      <c r="F26" s="88">
        <f t="shared" ref="F26:F51" si="6">SUM(G26:M26)</f>
        <v>0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</row>
    <row r="27" spans="1:19" ht="18" customHeight="1">
      <c r="A27" s="49"/>
      <c r="B27" s="47" t="s">
        <v>120</v>
      </c>
      <c r="C27" s="50" t="s">
        <v>144</v>
      </c>
      <c r="D27" s="88">
        <f t="shared" si="2"/>
        <v>0</v>
      </c>
      <c r="E27" s="88">
        <f t="shared" si="3"/>
        <v>0</v>
      </c>
      <c r="F27" s="88">
        <f t="shared" si="6"/>
        <v>0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</row>
    <row r="28" spans="1:19" ht="18" customHeight="1">
      <c r="A28" s="49"/>
      <c r="B28" s="47" t="s">
        <v>145</v>
      </c>
      <c r="C28" s="50" t="s">
        <v>146</v>
      </c>
      <c r="D28" s="88">
        <f t="shared" si="2"/>
        <v>0</v>
      </c>
      <c r="E28" s="88">
        <f t="shared" si="3"/>
        <v>0</v>
      </c>
      <c r="F28" s="88">
        <f t="shared" si="6"/>
        <v>0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1:19" ht="18" customHeight="1">
      <c r="A29" s="49"/>
      <c r="B29" s="47" t="s">
        <v>147</v>
      </c>
      <c r="C29" s="50" t="s">
        <v>148</v>
      </c>
      <c r="D29" s="88">
        <f t="shared" si="2"/>
        <v>3</v>
      </c>
      <c r="E29" s="88">
        <f t="shared" si="3"/>
        <v>3</v>
      </c>
      <c r="F29" s="88">
        <f t="shared" si="6"/>
        <v>3</v>
      </c>
      <c r="G29" s="88">
        <v>3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</row>
    <row r="30" spans="1:19" ht="18" customHeight="1">
      <c r="A30" s="49"/>
      <c r="B30" s="47" t="s">
        <v>122</v>
      </c>
      <c r="C30" s="50" t="s">
        <v>149</v>
      </c>
      <c r="D30" s="88">
        <f t="shared" si="2"/>
        <v>5</v>
      </c>
      <c r="E30" s="88">
        <f t="shared" si="3"/>
        <v>5</v>
      </c>
      <c r="F30" s="88">
        <f t="shared" si="6"/>
        <v>5</v>
      </c>
      <c r="G30" s="88">
        <v>5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1:19" ht="18" customHeight="1">
      <c r="A31" s="49"/>
      <c r="B31" s="47" t="s">
        <v>124</v>
      </c>
      <c r="C31" s="50" t="s">
        <v>150</v>
      </c>
      <c r="D31" s="88">
        <f t="shared" si="2"/>
        <v>5</v>
      </c>
      <c r="E31" s="88">
        <f t="shared" si="3"/>
        <v>5</v>
      </c>
      <c r="F31" s="88">
        <f t="shared" si="6"/>
        <v>5</v>
      </c>
      <c r="G31" s="88">
        <v>5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</row>
    <row r="32" spans="1:19" ht="18" customHeight="1">
      <c r="A32" s="49"/>
      <c r="B32" s="47" t="s">
        <v>126</v>
      </c>
      <c r="C32" s="50" t="s">
        <v>151</v>
      </c>
      <c r="D32" s="88">
        <f t="shared" si="2"/>
        <v>0</v>
      </c>
      <c r="E32" s="88">
        <f t="shared" si="3"/>
        <v>0</v>
      </c>
      <c r="F32" s="88">
        <f t="shared" si="6"/>
        <v>0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8" customHeight="1">
      <c r="A33" s="49"/>
      <c r="B33" s="47" t="s">
        <v>128</v>
      </c>
      <c r="C33" s="50" t="s">
        <v>152</v>
      </c>
      <c r="D33" s="88">
        <f t="shared" si="2"/>
        <v>0</v>
      </c>
      <c r="E33" s="88">
        <f t="shared" si="3"/>
        <v>0</v>
      </c>
      <c r="F33" s="88">
        <f t="shared" si="6"/>
        <v>0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</row>
    <row r="34" spans="1:19" ht="18" customHeight="1">
      <c r="A34" s="49"/>
      <c r="B34" s="47" t="s">
        <v>132</v>
      </c>
      <c r="C34" s="50" t="s">
        <v>153</v>
      </c>
      <c r="D34" s="88">
        <f t="shared" si="2"/>
        <v>14</v>
      </c>
      <c r="E34" s="88">
        <f t="shared" si="3"/>
        <v>14</v>
      </c>
      <c r="F34" s="88">
        <f t="shared" si="6"/>
        <v>14</v>
      </c>
      <c r="G34" s="88">
        <v>14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</row>
    <row r="35" spans="1:19" ht="18" customHeight="1">
      <c r="A35" s="49"/>
      <c r="B35" s="47" t="s">
        <v>134</v>
      </c>
      <c r="C35" s="50" t="s">
        <v>154</v>
      </c>
      <c r="D35" s="88">
        <f t="shared" si="2"/>
        <v>0</v>
      </c>
      <c r="E35" s="88">
        <f t="shared" si="3"/>
        <v>0</v>
      </c>
      <c r="F35" s="88">
        <f t="shared" si="6"/>
        <v>0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</row>
    <row r="36" spans="1:19" ht="18" customHeight="1">
      <c r="A36" s="49"/>
      <c r="B36" s="47" t="s">
        <v>136</v>
      </c>
      <c r="C36" s="50" t="s">
        <v>155</v>
      </c>
      <c r="D36" s="88">
        <f t="shared" si="2"/>
        <v>10</v>
      </c>
      <c r="E36" s="88">
        <f t="shared" si="3"/>
        <v>10</v>
      </c>
      <c r="F36" s="88">
        <f t="shared" si="6"/>
        <v>10</v>
      </c>
      <c r="G36" s="88">
        <v>10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8" customHeight="1">
      <c r="A37" s="49"/>
      <c r="B37" s="47" t="s">
        <v>138</v>
      </c>
      <c r="C37" s="50" t="s">
        <v>156</v>
      </c>
      <c r="D37" s="88">
        <f t="shared" si="2"/>
        <v>0</v>
      </c>
      <c r="E37" s="88">
        <f t="shared" si="3"/>
        <v>0</v>
      </c>
      <c r="F37" s="88">
        <f t="shared" si="6"/>
        <v>0</v>
      </c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</row>
    <row r="38" spans="1:19" ht="18" customHeight="1">
      <c r="A38" s="49"/>
      <c r="B38" s="47" t="s">
        <v>157</v>
      </c>
      <c r="C38" s="50" t="s">
        <v>158</v>
      </c>
      <c r="D38" s="88">
        <f t="shared" si="2"/>
        <v>5</v>
      </c>
      <c r="E38" s="88">
        <f t="shared" si="3"/>
        <v>5</v>
      </c>
      <c r="F38" s="88">
        <f t="shared" si="6"/>
        <v>5</v>
      </c>
      <c r="G38" s="88">
        <v>5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8" customHeight="1">
      <c r="A39" s="49"/>
      <c r="B39" s="47" t="s">
        <v>159</v>
      </c>
      <c r="C39" s="50" t="s">
        <v>160</v>
      </c>
      <c r="D39" s="88">
        <f t="shared" si="2"/>
        <v>5</v>
      </c>
      <c r="E39" s="88">
        <f t="shared" si="3"/>
        <v>5</v>
      </c>
      <c r="F39" s="88">
        <f t="shared" si="6"/>
        <v>5</v>
      </c>
      <c r="G39" s="88">
        <v>5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</row>
    <row r="40" spans="1:19" ht="18" customHeight="1">
      <c r="A40" s="49"/>
      <c r="B40" s="47" t="s">
        <v>161</v>
      </c>
      <c r="C40" s="50" t="s">
        <v>162</v>
      </c>
      <c r="D40" s="88">
        <f t="shared" si="2"/>
        <v>1</v>
      </c>
      <c r="E40" s="88">
        <f t="shared" si="3"/>
        <v>1</v>
      </c>
      <c r="F40" s="88">
        <f t="shared" si="6"/>
        <v>1</v>
      </c>
      <c r="G40" s="88">
        <v>1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</row>
    <row r="41" spans="1:19" ht="18" customHeight="1">
      <c r="A41" s="49"/>
      <c r="B41" s="47" t="s">
        <v>163</v>
      </c>
      <c r="C41" s="50" t="s">
        <v>164</v>
      </c>
      <c r="D41" s="88">
        <f t="shared" si="2"/>
        <v>0</v>
      </c>
      <c r="E41" s="88">
        <f t="shared" si="3"/>
        <v>0</v>
      </c>
      <c r="F41" s="88">
        <f t="shared" si="6"/>
        <v>0</v>
      </c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</row>
    <row r="42" spans="1:19" ht="18" customHeight="1">
      <c r="A42" s="49"/>
      <c r="B42" s="47" t="s">
        <v>165</v>
      </c>
      <c r="C42" s="50" t="s">
        <v>166</v>
      </c>
      <c r="D42" s="88">
        <f t="shared" si="2"/>
        <v>0</v>
      </c>
      <c r="E42" s="88">
        <f t="shared" si="3"/>
        <v>0</v>
      </c>
      <c r="F42" s="88">
        <f t="shared" si="6"/>
        <v>0</v>
      </c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</row>
    <row r="43" spans="1:19" ht="18" customHeight="1">
      <c r="A43" s="49"/>
      <c r="B43" s="47" t="s">
        <v>167</v>
      </c>
      <c r="C43" s="50" t="s">
        <v>168</v>
      </c>
      <c r="D43" s="88">
        <f t="shared" si="2"/>
        <v>0</v>
      </c>
      <c r="E43" s="88">
        <f t="shared" si="3"/>
        <v>0</v>
      </c>
      <c r="F43" s="88">
        <f t="shared" si="6"/>
        <v>0</v>
      </c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</row>
    <row r="44" spans="1:19" ht="18" customHeight="1">
      <c r="A44" s="49"/>
      <c r="B44" s="47" t="s">
        <v>169</v>
      </c>
      <c r="C44" s="50" t="s">
        <v>170</v>
      </c>
      <c r="D44" s="88">
        <f t="shared" si="2"/>
        <v>10</v>
      </c>
      <c r="E44" s="88">
        <f t="shared" si="3"/>
        <v>10</v>
      </c>
      <c r="F44" s="88">
        <f t="shared" si="6"/>
        <v>10</v>
      </c>
      <c r="G44" s="88">
        <v>10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</row>
    <row r="45" spans="1:19" ht="18" customHeight="1">
      <c r="A45" s="49"/>
      <c r="B45" s="47" t="s">
        <v>171</v>
      </c>
      <c r="C45" s="50" t="s">
        <v>172</v>
      </c>
      <c r="D45" s="88">
        <f t="shared" si="2"/>
        <v>0</v>
      </c>
      <c r="E45" s="88">
        <f t="shared" si="3"/>
        <v>0</v>
      </c>
      <c r="F45" s="88">
        <f t="shared" si="6"/>
        <v>0</v>
      </c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8" customHeight="1">
      <c r="A46" s="49"/>
      <c r="B46" s="47" t="s">
        <v>173</v>
      </c>
      <c r="C46" s="50" t="s">
        <v>174</v>
      </c>
      <c r="D46" s="88">
        <f t="shared" si="2"/>
        <v>17</v>
      </c>
      <c r="E46" s="88">
        <f t="shared" si="3"/>
        <v>17</v>
      </c>
      <c r="F46" s="88">
        <f t="shared" si="6"/>
        <v>17</v>
      </c>
      <c r="G46" s="88">
        <v>17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</row>
    <row r="47" spans="1:19" ht="18" customHeight="1">
      <c r="A47" s="49"/>
      <c r="B47" s="47" t="s">
        <v>175</v>
      </c>
      <c r="C47" s="50" t="s">
        <v>176</v>
      </c>
      <c r="D47" s="88">
        <f t="shared" si="2"/>
        <v>41</v>
      </c>
      <c r="E47" s="88">
        <f t="shared" si="3"/>
        <v>41</v>
      </c>
      <c r="F47" s="88">
        <f t="shared" si="6"/>
        <v>41</v>
      </c>
      <c r="G47" s="88">
        <v>41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</row>
    <row r="48" spans="1:19" ht="18" customHeight="1">
      <c r="A48" s="49"/>
      <c r="B48" s="47" t="s">
        <v>177</v>
      </c>
      <c r="C48" s="50" t="s">
        <v>178</v>
      </c>
      <c r="D48" s="88">
        <f t="shared" si="2"/>
        <v>16</v>
      </c>
      <c r="E48" s="88">
        <f t="shared" si="3"/>
        <v>16</v>
      </c>
      <c r="F48" s="88">
        <f t="shared" si="6"/>
        <v>16</v>
      </c>
      <c r="G48" s="88">
        <v>16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</row>
    <row r="49" spans="1:19" ht="18" customHeight="1">
      <c r="A49" s="49"/>
      <c r="B49" s="47" t="s">
        <v>179</v>
      </c>
      <c r="C49" s="50" t="s">
        <v>180</v>
      </c>
      <c r="D49" s="88">
        <f t="shared" si="2"/>
        <v>14</v>
      </c>
      <c r="E49" s="88">
        <f t="shared" si="3"/>
        <v>14</v>
      </c>
      <c r="F49" s="88">
        <f t="shared" si="6"/>
        <v>14</v>
      </c>
      <c r="G49" s="88">
        <v>14</v>
      </c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</row>
    <row r="50" spans="1:19" ht="18" customHeight="1">
      <c r="A50" s="49"/>
      <c r="B50" s="47" t="s">
        <v>181</v>
      </c>
      <c r="C50" s="50" t="s">
        <v>182</v>
      </c>
      <c r="D50" s="88">
        <f t="shared" si="2"/>
        <v>0</v>
      </c>
      <c r="E50" s="88">
        <f t="shared" si="3"/>
        <v>0</v>
      </c>
      <c r="F50" s="88">
        <f t="shared" si="6"/>
        <v>0</v>
      </c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</row>
    <row r="51" spans="1:19" ht="18" customHeight="1">
      <c r="A51" s="49"/>
      <c r="B51" s="47" t="s">
        <v>140</v>
      </c>
      <c r="C51" s="50" t="s">
        <v>183</v>
      </c>
      <c r="D51" s="88">
        <f t="shared" si="2"/>
        <v>0</v>
      </c>
      <c r="E51" s="88">
        <f t="shared" si="3"/>
        <v>0</v>
      </c>
      <c r="F51" s="88">
        <f t="shared" si="6"/>
        <v>0</v>
      </c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</row>
    <row r="52" spans="1:19" ht="18" customHeight="1">
      <c r="A52" s="46">
        <v>303</v>
      </c>
      <c r="B52" s="47"/>
      <c r="C52" s="48" t="s">
        <v>64</v>
      </c>
      <c r="D52" s="88">
        <f>SUM(D53:D63)</f>
        <v>4</v>
      </c>
      <c r="E52" s="88">
        <f t="shared" ref="E52:S52" si="7">SUM(E53:E63)</f>
        <v>4</v>
      </c>
      <c r="F52" s="88">
        <f t="shared" si="7"/>
        <v>4</v>
      </c>
      <c r="G52" s="88">
        <f t="shared" si="7"/>
        <v>4</v>
      </c>
      <c r="H52" s="88">
        <f t="shared" si="7"/>
        <v>0</v>
      </c>
      <c r="I52" s="88">
        <f t="shared" si="7"/>
        <v>0</v>
      </c>
      <c r="J52" s="88">
        <f t="shared" si="7"/>
        <v>0</v>
      </c>
      <c r="K52" s="88">
        <f t="shared" si="7"/>
        <v>0</v>
      </c>
      <c r="L52" s="88">
        <f t="shared" si="7"/>
        <v>0</v>
      </c>
      <c r="M52" s="88">
        <f t="shared" si="7"/>
        <v>0</v>
      </c>
      <c r="N52" s="88">
        <f t="shared" si="7"/>
        <v>0</v>
      </c>
      <c r="O52" s="88">
        <f t="shared" si="7"/>
        <v>0</v>
      </c>
      <c r="P52" s="88">
        <f t="shared" si="7"/>
        <v>0</v>
      </c>
      <c r="Q52" s="88">
        <f t="shared" si="7"/>
        <v>0</v>
      </c>
      <c r="R52" s="88">
        <f t="shared" si="7"/>
        <v>0</v>
      </c>
      <c r="S52" s="88">
        <f t="shared" si="7"/>
        <v>0</v>
      </c>
    </row>
    <row r="53" spans="1:19" ht="18" customHeight="1">
      <c r="A53" s="49"/>
      <c r="B53" s="47" t="s">
        <v>116</v>
      </c>
      <c r="C53" s="50" t="s">
        <v>184</v>
      </c>
      <c r="D53" s="88">
        <f t="shared" si="2"/>
        <v>0</v>
      </c>
      <c r="E53" s="88">
        <f t="shared" si="3"/>
        <v>0</v>
      </c>
      <c r="F53" s="88">
        <f t="shared" si="4"/>
        <v>0</v>
      </c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</row>
    <row r="54" spans="1:19" ht="18" customHeight="1">
      <c r="A54" s="49"/>
      <c r="B54" s="47" t="s">
        <v>118</v>
      </c>
      <c r="C54" s="50" t="s">
        <v>185</v>
      </c>
      <c r="D54" s="88">
        <f t="shared" si="2"/>
        <v>4</v>
      </c>
      <c r="E54" s="88">
        <f t="shared" si="3"/>
        <v>4</v>
      </c>
      <c r="F54" s="88">
        <f t="shared" si="4"/>
        <v>4</v>
      </c>
      <c r="G54" s="88">
        <v>4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</row>
    <row r="55" spans="1:19" ht="18" customHeight="1">
      <c r="A55" s="49"/>
      <c r="B55" s="47" t="s">
        <v>120</v>
      </c>
      <c r="C55" s="50" t="s">
        <v>186</v>
      </c>
      <c r="D55" s="88">
        <f t="shared" si="2"/>
        <v>0</v>
      </c>
      <c r="E55" s="88">
        <f t="shared" si="3"/>
        <v>0</v>
      </c>
      <c r="F55" s="88">
        <f t="shared" si="4"/>
        <v>0</v>
      </c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</row>
    <row r="56" spans="1:19" ht="18" customHeight="1">
      <c r="A56" s="49"/>
      <c r="B56" s="47" t="s">
        <v>145</v>
      </c>
      <c r="C56" s="50" t="s">
        <v>187</v>
      </c>
      <c r="D56" s="88">
        <f t="shared" si="2"/>
        <v>0</v>
      </c>
      <c r="E56" s="88">
        <f t="shared" si="3"/>
        <v>0</v>
      </c>
      <c r="F56" s="88">
        <f t="shared" si="4"/>
        <v>0</v>
      </c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</row>
    <row r="57" spans="1:19" ht="18" customHeight="1">
      <c r="A57" s="49"/>
      <c r="B57" s="47" t="s">
        <v>147</v>
      </c>
      <c r="C57" s="50" t="s">
        <v>188</v>
      </c>
      <c r="D57" s="88">
        <f t="shared" si="2"/>
        <v>0</v>
      </c>
      <c r="E57" s="88">
        <f t="shared" si="3"/>
        <v>0</v>
      </c>
      <c r="F57" s="88">
        <f t="shared" si="4"/>
        <v>0</v>
      </c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</row>
    <row r="58" spans="1:19" ht="18" customHeight="1">
      <c r="A58" s="49"/>
      <c r="B58" s="47" t="s">
        <v>122</v>
      </c>
      <c r="C58" s="50" t="s">
        <v>189</v>
      </c>
      <c r="D58" s="88">
        <f t="shared" si="2"/>
        <v>0</v>
      </c>
      <c r="E58" s="88">
        <f t="shared" si="3"/>
        <v>0</v>
      </c>
      <c r="F58" s="88">
        <f t="shared" si="4"/>
        <v>0</v>
      </c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</row>
    <row r="59" spans="1:19" ht="18" customHeight="1">
      <c r="A59" s="49"/>
      <c r="B59" s="47" t="s">
        <v>124</v>
      </c>
      <c r="C59" s="50" t="s">
        <v>190</v>
      </c>
      <c r="D59" s="88">
        <f t="shared" si="2"/>
        <v>0</v>
      </c>
      <c r="E59" s="88">
        <f t="shared" si="3"/>
        <v>0</v>
      </c>
      <c r="F59" s="88">
        <f t="shared" si="4"/>
        <v>0</v>
      </c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1:19" ht="18" customHeight="1">
      <c r="A60" s="49"/>
      <c r="B60" s="47" t="s">
        <v>126</v>
      </c>
      <c r="C60" s="50" t="s">
        <v>191</v>
      </c>
      <c r="D60" s="88">
        <f t="shared" si="2"/>
        <v>0</v>
      </c>
      <c r="E60" s="88">
        <f t="shared" si="3"/>
        <v>0</v>
      </c>
      <c r="F60" s="88">
        <f t="shared" si="4"/>
        <v>0</v>
      </c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</row>
    <row r="61" spans="1:19" ht="18" customHeight="1">
      <c r="A61" s="49"/>
      <c r="B61" s="47" t="s">
        <v>128</v>
      </c>
      <c r="C61" s="50" t="s">
        <v>192</v>
      </c>
      <c r="D61" s="88">
        <f t="shared" si="2"/>
        <v>0</v>
      </c>
      <c r="E61" s="88">
        <f t="shared" si="3"/>
        <v>0</v>
      </c>
      <c r="F61" s="88">
        <f t="shared" si="4"/>
        <v>0</v>
      </c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19" ht="18" customHeight="1">
      <c r="A62" s="49"/>
      <c r="B62" s="47" t="s">
        <v>130</v>
      </c>
      <c r="C62" s="50" t="s">
        <v>193</v>
      </c>
      <c r="D62" s="88">
        <f t="shared" si="2"/>
        <v>0</v>
      </c>
      <c r="E62" s="88">
        <f t="shared" si="3"/>
        <v>0</v>
      </c>
      <c r="F62" s="88">
        <f t="shared" si="4"/>
        <v>0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</row>
    <row r="63" spans="1:19" ht="18" customHeight="1">
      <c r="A63" s="49"/>
      <c r="B63" s="47" t="s">
        <v>140</v>
      </c>
      <c r="C63" s="50" t="s">
        <v>194</v>
      </c>
      <c r="D63" s="88">
        <f t="shared" si="2"/>
        <v>0</v>
      </c>
      <c r="E63" s="88">
        <f t="shared" si="3"/>
        <v>0</v>
      </c>
      <c r="F63" s="88">
        <f t="shared" si="4"/>
        <v>0</v>
      </c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16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G15" sqref="G15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7.9" customHeight="1">
      <c r="A1" s="91" t="s">
        <v>195</v>
      </c>
      <c r="B1" s="91"/>
      <c r="C1" s="91"/>
      <c r="D1" s="91"/>
      <c r="E1" s="91"/>
      <c r="F1" s="91"/>
      <c r="G1" s="91"/>
    </row>
    <row r="2" spans="1:7">
      <c r="A2" s="3" t="s">
        <v>465</v>
      </c>
      <c r="B2" s="32"/>
      <c r="C2" s="32"/>
      <c r="D2" s="32"/>
      <c r="E2" s="1"/>
      <c r="F2" s="1"/>
      <c r="G2" s="16" t="s">
        <v>1</v>
      </c>
    </row>
    <row r="3" spans="1:7">
      <c r="A3" s="156" t="s">
        <v>196</v>
      </c>
      <c r="B3" s="156"/>
      <c r="C3" s="156"/>
      <c r="D3" s="156"/>
      <c r="E3" s="141" t="s">
        <v>197</v>
      </c>
      <c r="F3" s="142"/>
      <c r="G3" s="143"/>
    </row>
    <row r="4" spans="1:7">
      <c r="A4" s="33" t="s">
        <v>65</v>
      </c>
      <c r="B4" s="33" t="s">
        <v>66</v>
      </c>
      <c r="C4" s="33" t="s">
        <v>67</v>
      </c>
      <c r="D4" s="33" t="s">
        <v>198</v>
      </c>
      <c r="E4" s="6" t="s">
        <v>93</v>
      </c>
      <c r="F4" s="6" t="s">
        <v>59</v>
      </c>
      <c r="G4" s="6" t="s">
        <v>60</v>
      </c>
    </row>
    <row r="5" spans="1:7">
      <c r="A5" s="33" t="s">
        <v>77</v>
      </c>
      <c r="B5" s="33" t="s">
        <v>78</v>
      </c>
      <c r="C5" s="33" t="s">
        <v>79</v>
      </c>
      <c r="D5" s="33" t="s">
        <v>80</v>
      </c>
      <c r="E5" s="33" t="s">
        <v>81</v>
      </c>
      <c r="F5" s="33" t="s">
        <v>82</v>
      </c>
      <c r="G5" s="33" t="s">
        <v>83</v>
      </c>
    </row>
    <row r="6" spans="1:7">
      <c r="A6" s="37"/>
      <c r="B6" s="37"/>
      <c r="C6" s="37"/>
      <c r="D6" s="40" t="s">
        <v>199</v>
      </c>
      <c r="E6" s="35">
        <v>0</v>
      </c>
      <c r="F6" s="35">
        <v>0</v>
      </c>
      <c r="G6" s="35">
        <v>0</v>
      </c>
    </row>
    <row r="7" spans="1:7">
      <c r="A7" s="37"/>
      <c r="B7" s="37"/>
      <c r="C7" s="37"/>
      <c r="D7" s="37"/>
      <c r="E7" s="35"/>
      <c r="F7" s="35"/>
      <c r="G7" s="35"/>
    </row>
    <row r="8" spans="1:7" ht="12" customHeight="1">
      <c r="A8" s="37"/>
      <c r="B8" s="37"/>
      <c r="C8" s="37"/>
      <c r="D8" s="37"/>
      <c r="E8" s="35"/>
      <c r="F8" s="35"/>
      <c r="G8" s="35"/>
    </row>
    <row r="9" spans="1:7">
      <c r="A9" s="37"/>
      <c r="B9" s="37"/>
      <c r="C9" s="37"/>
      <c r="D9" s="37"/>
      <c r="E9" s="35"/>
      <c r="F9" s="35"/>
      <c r="G9" s="35"/>
    </row>
    <row r="10" spans="1:7">
      <c r="A10" s="37"/>
      <c r="B10" s="37"/>
      <c r="C10" s="37"/>
      <c r="D10" s="37"/>
      <c r="E10" s="35"/>
      <c r="F10" s="35"/>
      <c r="G10" s="35"/>
    </row>
    <row r="11" spans="1:7">
      <c r="A11" s="37"/>
      <c r="B11" s="37"/>
      <c r="C11" s="37"/>
      <c r="D11" s="37"/>
      <c r="E11" s="35"/>
      <c r="F11" s="35"/>
      <c r="G11" s="35"/>
    </row>
    <row r="12" spans="1:7">
      <c r="A12" s="37"/>
      <c r="B12" s="37"/>
      <c r="C12" s="37"/>
      <c r="D12" s="37"/>
      <c r="E12" s="35"/>
      <c r="F12" s="35"/>
      <c r="G12" s="35"/>
    </row>
    <row r="13" spans="1:7">
      <c r="A13" s="37"/>
      <c r="B13" s="37"/>
      <c r="C13" s="37"/>
      <c r="D13" s="37"/>
      <c r="E13" s="35"/>
      <c r="F13" s="35"/>
      <c r="G13" s="35"/>
    </row>
    <row r="14" spans="1:7">
      <c r="A14" s="37"/>
      <c r="B14" s="37"/>
      <c r="C14" s="37"/>
      <c r="D14" s="37"/>
      <c r="E14" s="35"/>
      <c r="F14" s="35"/>
      <c r="G14" s="35"/>
    </row>
    <row r="15" spans="1:7">
      <c r="A15" s="37"/>
      <c r="B15" s="37"/>
      <c r="C15" s="37"/>
      <c r="D15" s="37"/>
      <c r="E15" s="35"/>
      <c r="F15" s="35"/>
      <c r="G15" s="35"/>
    </row>
    <row r="16" spans="1:7">
      <c r="A16" s="37"/>
      <c r="B16" s="37"/>
      <c r="C16" s="37"/>
      <c r="D16" s="37"/>
      <c r="E16" s="35"/>
      <c r="F16" s="35"/>
      <c r="G16" s="35"/>
    </row>
    <row r="17" spans="1:7">
      <c r="A17" s="37"/>
      <c r="B17" s="37"/>
      <c r="C17" s="37"/>
      <c r="D17" s="37"/>
      <c r="E17" s="35"/>
      <c r="F17" s="35"/>
      <c r="G17" s="35"/>
    </row>
    <row r="18" spans="1:7">
      <c r="A18" s="37"/>
      <c r="B18" s="37"/>
      <c r="C18" s="37"/>
      <c r="D18" s="37"/>
      <c r="E18" s="35"/>
      <c r="F18" s="35"/>
      <c r="G18" s="35"/>
    </row>
    <row r="19" spans="1:7">
      <c r="A19" s="37"/>
      <c r="B19" s="37"/>
      <c r="C19" s="37"/>
      <c r="D19" s="37"/>
      <c r="E19" s="35"/>
      <c r="F19" s="35"/>
      <c r="G19" s="35"/>
    </row>
    <row r="20" spans="1:7">
      <c r="A20" s="37"/>
      <c r="B20" s="37"/>
      <c r="C20" s="37"/>
      <c r="D20" s="37"/>
      <c r="E20" s="35"/>
      <c r="F20" s="35"/>
      <c r="G20" s="35"/>
    </row>
    <row r="21" spans="1:7">
      <c r="A21" s="37"/>
      <c r="B21" s="37"/>
      <c r="C21" s="37"/>
      <c r="D21" s="37"/>
      <c r="E21" s="35"/>
      <c r="F21" s="35"/>
      <c r="G21" s="35"/>
    </row>
    <row r="22" spans="1:7">
      <c r="A22" s="37"/>
      <c r="B22" s="37"/>
      <c r="C22" s="37"/>
      <c r="D22" s="37"/>
      <c r="E22" s="35"/>
      <c r="F22" s="35"/>
      <c r="G22" s="35"/>
    </row>
    <row r="23" spans="1:7">
      <c r="A23" s="37"/>
      <c r="B23" s="37"/>
      <c r="C23" s="37"/>
      <c r="D23" s="37"/>
      <c r="E23" s="35"/>
      <c r="F23" s="35"/>
      <c r="G23" s="35"/>
    </row>
    <row r="24" spans="1:7">
      <c r="A24" s="37"/>
      <c r="B24" s="37"/>
      <c r="C24" s="37"/>
      <c r="D24" s="37"/>
      <c r="E24" s="35"/>
      <c r="F24" s="35"/>
      <c r="G24" s="35"/>
    </row>
    <row r="25" spans="1:7">
      <c r="A25" s="37"/>
      <c r="B25" s="37"/>
      <c r="C25" s="37"/>
      <c r="D25" s="37"/>
      <c r="E25" s="35"/>
      <c r="F25" s="35"/>
      <c r="G25" s="35"/>
    </row>
    <row r="26" spans="1:7">
      <c r="A26" s="37"/>
      <c r="B26" s="37"/>
      <c r="C26" s="37"/>
      <c r="D26" s="37"/>
      <c r="E26" s="35"/>
      <c r="F26" s="35"/>
      <c r="G26" s="35"/>
    </row>
    <row r="27" spans="1:7">
      <c r="A27" s="37"/>
      <c r="B27" s="37"/>
      <c r="C27" s="37"/>
      <c r="D27" s="37"/>
      <c r="E27" s="35"/>
      <c r="F27" s="35"/>
      <c r="G27" s="35"/>
    </row>
    <row r="28" spans="1:7">
      <c r="A28" s="37"/>
      <c r="B28" s="37"/>
      <c r="C28" s="37"/>
      <c r="D28" s="37"/>
      <c r="E28" s="35"/>
      <c r="F28" s="35"/>
      <c r="G28" s="35"/>
    </row>
    <row r="29" spans="1:7">
      <c r="A29" s="37"/>
      <c r="B29" s="37"/>
      <c r="C29" s="37"/>
      <c r="D29" s="37"/>
      <c r="E29" s="35"/>
      <c r="F29" s="35"/>
      <c r="G29" s="35"/>
    </row>
    <row r="30" spans="1:7">
      <c r="A30" s="37"/>
      <c r="B30" s="37"/>
      <c r="C30" s="37"/>
      <c r="D30" s="37"/>
      <c r="E30" s="35"/>
      <c r="F30" s="35"/>
      <c r="G30" s="35"/>
    </row>
    <row r="31" spans="1:7">
      <c r="A31" s="37"/>
      <c r="B31" s="37"/>
      <c r="C31" s="37"/>
      <c r="D31" s="37"/>
      <c r="E31" s="35"/>
      <c r="F31" s="35"/>
      <c r="G31" s="35"/>
    </row>
    <row r="32" spans="1:7">
      <c r="A32" s="37"/>
      <c r="B32" s="37"/>
      <c r="C32" s="37"/>
      <c r="D32" s="37"/>
      <c r="E32" s="35"/>
      <c r="F32" s="35"/>
      <c r="G32" s="35"/>
    </row>
    <row r="33" spans="1:7">
      <c r="A33" s="37"/>
      <c r="B33" s="37"/>
      <c r="C33" s="37"/>
      <c r="D33" s="37"/>
      <c r="E33" s="35"/>
      <c r="F33" s="35"/>
      <c r="G33" s="35"/>
    </row>
    <row r="34" spans="1:7">
      <c r="A34" s="37"/>
      <c r="B34" s="37"/>
      <c r="C34" s="37"/>
      <c r="D34" s="37"/>
      <c r="E34" s="35"/>
      <c r="F34" s="35"/>
      <c r="G34" s="35"/>
    </row>
    <row r="35" spans="1:7">
      <c r="A35" s="37"/>
      <c r="B35" s="37"/>
      <c r="C35" s="37"/>
      <c r="D35" s="37"/>
      <c r="E35" s="35"/>
      <c r="F35" s="35"/>
      <c r="G35" s="35"/>
    </row>
    <row r="36" spans="1:7">
      <c r="A36" s="37"/>
      <c r="B36" s="37"/>
      <c r="C36" s="37"/>
      <c r="D36" s="37"/>
      <c r="E36" s="35"/>
      <c r="F36" s="35"/>
      <c r="G36" s="35"/>
    </row>
    <row r="37" spans="1:7">
      <c r="A37" s="37"/>
      <c r="B37" s="37"/>
      <c r="C37" s="37"/>
      <c r="D37" s="37"/>
      <c r="E37" s="35"/>
      <c r="F37" s="35"/>
      <c r="G37" s="35"/>
    </row>
    <row r="38" spans="1:7">
      <c r="A38" s="37"/>
      <c r="B38" s="37"/>
      <c r="C38" s="37"/>
      <c r="D38" s="37"/>
      <c r="E38" s="35"/>
      <c r="F38" s="35"/>
      <c r="G38" s="35"/>
    </row>
    <row r="39" spans="1:7">
      <c r="A39" s="37"/>
      <c r="B39" s="37"/>
      <c r="C39" s="37"/>
      <c r="D39" s="37"/>
      <c r="E39" s="35"/>
      <c r="F39" s="35"/>
      <c r="G39" s="35"/>
    </row>
    <row r="40" spans="1:7">
      <c r="A40" s="37"/>
      <c r="B40" s="37"/>
      <c r="C40" s="37"/>
      <c r="D40" s="37"/>
      <c r="E40" s="35"/>
      <c r="F40" s="35"/>
      <c r="G40" s="35"/>
    </row>
    <row r="41" spans="1:7">
      <c r="A41" s="37"/>
      <c r="B41" s="37"/>
      <c r="C41" s="37"/>
      <c r="D41" s="37"/>
      <c r="E41" s="35"/>
      <c r="F41" s="35"/>
      <c r="G41" s="35"/>
    </row>
    <row r="42" spans="1:7">
      <c r="A42" s="37"/>
      <c r="B42" s="37"/>
      <c r="C42" s="37"/>
      <c r="D42" s="37"/>
      <c r="E42" s="35"/>
      <c r="F42" s="35"/>
      <c r="G42" s="35"/>
    </row>
    <row r="43" spans="1:7">
      <c r="A43" s="37"/>
      <c r="B43" s="37"/>
      <c r="C43" s="37"/>
      <c r="D43" s="37"/>
      <c r="E43" s="35"/>
      <c r="F43" s="35"/>
      <c r="G43" s="35"/>
    </row>
    <row r="44" spans="1:7">
      <c r="A44" s="37"/>
      <c r="B44" s="37"/>
      <c r="C44" s="37"/>
      <c r="D44" s="37"/>
      <c r="E44" s="35"/>
      <c r="F44" s="35"/>
      <c r="G44" s="35"/>
    </row>
    <row r="45" spans="1:7">
      <c r="A45" s="37"/>
      <c r="B45" s="37"/>
      <c r="C45" s="37"/>
      <c r="D45" s="37"/>
      <c r="E45" s="35"/>
      <c r="F45" s="35"/>
      <c r="G45" s="35"/>
    </row>
  </sheetData>
  <mergeCells count="3">
    <mergeCell ref="A1:G1"/>
    <mergeCell ref="A3:D3"/>
    <mergeCell ref="E3:G3"/>
  </mergeCells>
  <phoneticPr fontId="16" type="noConversion"/>
  <pageMargins left="0.55416666666666703" right="0.55416666666666703" top="1" bottom="1" header="0.51180555555555596" footer="0.5118055555555559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4"/>
  <sheetViews>
    <sheetView tabSelected="1" topLeftCell="A38" workbookViewId="0">
      <selection activeCell="D23" sqref="D23:D49"/>
    </sheetView>
  </sheetViews>
  <sheetFormatPr defaultColWidth="9" defaultRowHeight="13.5"/>
  <cols>
    <col min="3" max="3" width="26.875" customWidth="1"/>
  </cols>
  <sheetData>
    <row r="1" spans="1:9" ht="20.100000000000001" customHeight="1"/>
    <row r="2" spans="1:9" ht="39.950000000000003" customHeight="1">
      <c r="A2" s="91" t="s">
        <v>200</v>
      </c>
      <c r="B2" s="91"/>
      <c r="C2" s="91"/>
      <c r="D2" s="91"/>
      <c r="E2" s="91"/>
      <c r="F2" s="91"/>
      <c r="G2" s="91"/>
      <c r="H2" s="91"/>
      <c r="I2" s="91"/>
    </row>
    <row r="3" spans="1:9" ht="39.950000000000003" customHeight="1">
      <c r="A3" s="32" t="s">
        <v>463</v>
      </c>
      <c r="B3" s="32"/>
      <c r="C3" s="32"/>
      <c r="D3" s="1"/>
      <c r="E3" s="1"/>
      <c r="F3" s="1"/>
      <c r="G3" s="1"/>
      <c r="H3" s="1"/>
      <c r="I3" s="16" t="s">
        <v>1</v>
      </c>
    </row>
    <row r="4" spans="1:9" ht="20.100000000000001" customHeight="1">
      <c r="A4" s="95" t="s">
        <v>3</v>
      </c>
      <c r="B4" s="95"/>
      <c r="C4" s="95"/>
      <c r="D4" s="95"/>
      <c r="E4" s="95"/>
      <c r="F4" s="95"/>
      <c r="G4" s="95"/>
      <c r="H4" s="95"/>
      <c r="I4" s="95"/>
    </row>
    <row r="5" spans="1:9" ht="30" customHeight="1">
      <c r="A5" s="156" t="s">
        <v>201</v>
      </c>
      <c r="B5" s="156"/>
      <c r="C5" s="156"/>
      <c r="D5" s="141" t="s">
        <v>101</v>
      </c>
      <c r="E5" s="142"/>
      <c r="F5" s="143"/>
      <c r="G5" s="141" t="s">
        <v>102</v>
      </c>
      <c r="H5" s="142"/>
      <c r="I5" s="143"/>
    </row>
    <row r="6" spans="1:9">
      <c r="A6" s="33" t="s">
        <v>65</v>
      </c>
      <c r="B6" s="33" t="s">
        <v>66</v>
      </c>
      <c r="C6" s="33" t="s">
        <v>198</v>
      </c>
      <c r="D6" s="6" t="s">
        <v>71</v>
      </c>
      <c r="E6" s="6" t="s">
        <v>59</v>
      </c>
      <c r="F6" s="6" t="s">
        <v>60</v>
      </c>
      <c r="G6" s="6" t="s">
        <v>71</v>
      </c>
      <c r="H6" s="6" t="s">
        <v>59</v>
      </c>
      <c r="I6" s="6" t="s">
        <v>60</v>
      </c>
    </row>
    <row r="7" spans="1:9">
      <c r="A7" s="33" t="s">
        <v>86</v>
      </c>
      <c r="B7" s="33" t="s">
        <v>87</v>
      </c>
      <c r="C7" s="33" t="s">
        <v>88</v>
      </c>
      <c r="D7" s="33" t="s">
        <v>89</v>
      </c>
      <c r="E7" s="33" t="s">
        <v>90</v>
      </c>
      <c r="F7" s="33" t="s">
        <v>91</v>
      </c>
      <c r="G7" s="33" t="s">
        <v>92</v>
      </c>
      <c r="H7" s="33" t="s">
        <v>202</v>
      </c>
      <c r="I7" s="33" t="s">
        <v>203</v>
      </c>
    </row>
    <row r="8" spans="1:9">
      <c r="A8" s="34" t="s">
        <v>204</v>
      </c>
      <c r="B8" s="34" t="s">
        <v>205</v>
      </c>
      <c r="C8" s="34" t="s">
        <v>62</v>
      </c>
      <c r="D8" s="78">
        <f>SUM(D9:D21)</f>
        <v>1529</v>
      </c>
      <c r="E8" s="78">
        <f>SUM(E9:E21)</f>
        <v>1529</v>
      </c>
      <c r="F8" s="78">
        <f t="shared" ref="F8:I8" si="0">SUM(F9:F21)</f>
        <v>0</v>
      </c>
      <c r="G8" s="78">
        <f t="shared" si="0"/>
        <v>0</v>
      </c>
      <c r="H8" s="78">
        <f t="shared" si="0"/>
        <v>0</v>
      </c>
      <c r="I8" s="78">
        <f t="shared" si="0"/>
        <v>0</v>
      </c>
    </row>
    <row r="9" spans="1:9">
      <c r="A9" s="36"/>
      <c r="B9" s="36" t="s">
        <v>116</v>
      </c>
      <c r="C9" s="36" t="s">
        <v>206</v>
      </c>
      <c r="D9" s="78">
        <f>SUM(E9:F9)</f>
        <v>411</v>
      </c>
      <c r="E9" s="78">
        <v>411</v>
      </c>
      <c r="F9" s="78"/>
      <c r="G9" s="78"/>
      <c r="H9" s="78"/>
      <c r="I9" s="78"/>
    </row>
    <row r="10" spans="1:9">
      <c r="A10" s="36"/>
      <c r="B10" s="36" t="s">
        <v>118</v>
      </c>
      <c r="C10" s="36" t="s">
        <v>207</v>
      </c>
      <c r="D10" s="90">
        <f t="shared" ref="D10:D21" si="1">SUM(E10:F10)</f>
        <v>617</v>
      </c>
      <c r="E10" s="78">
        <v>617</v>
      </c>
      <c r="F10" s="78"/>
      <c r="G10" s="78"/>
      <c r="H10" s="78"/>
      <c r="I10" s="78"/>
    </row>
    <row r="11" spans="1:9">
      <c r="A11" s="36"/>
      <c r="B11" s="36" t="s">
        <v>120</v>
      </c>
      <c r="C11" s="36" t="s">
        <v>208</v>
      </c>
      <c r="D11" s="90">
        <f t="shared" si="1"/>
        <v>13</v>
      </c>
      <c r="E11" s="78">
        <v>13</v>
      </c>
      <c r="F11" s="78"/>
      <c r="G11" s="78"/>
      <c r="H11" s="78"/>
      <c r="I11" s="78"/>
    </row>
    <row r="12" spans="1:9">
      <c r="A12" s="36"/>
      <c r="B12" s="36" t="s">
        <v>122</v>
      </c>
      <c r="C12" s="36" t="s">
        <v>209</v>
      </c>
      <c r="D12" s="90">
        <f t="shared" si="1"/>
        <v>0</v>
      </c>
      <c r="E12" s="78"/>
      <c r="F12" s="78"/>
      <c r="G12" s="78"/>
      <c r="H12" s="78"/>
      <c r="I12" s="78"/>
    </row>
    <row r="13" spans="1:9">
      <c r="A13" s="36"/>
      <c r="B13" s="36" t="s">
        <v>124</v>
      </c>
      <c r="C13" s="36" t="s">
        <v>210</v>
      </c>
      <c r="D13" s="90">
        <f t="shared" si="1"/>
        <v>0</v>
      </c>
      <c r="E13" s="78"/>
      <c r="F13" s="78"/>
      <c r="G13" s="78"/>
      <c r="H13" s="78"/>
      <c r="I13" s="78"/>
    </row>
    <row r="14" spans="1:9">
      <c r="A14" s="36"/>
      <c r="B14" s="36" t="s">
        <v>126</v>
      </c>
      <c r="C14" s="36" t="s">
        <v>211</v>
      </c>
      <c r="D14" s="90">
        <f t="shared" si="1"/>
        <v>100</v>
      </c>
      <c r="E14" s="78">
        <v>100</v>
      </c>
      <c r="F14" s="78"/>
      <c r="G14" s="78"/>
      <c r="H14" s="78"/>
      <c r="I14" s="78"/>
    </row>
    <row r="15" spans="1:9">
      <c r="A15" s="36"/>
      <c r="B15" s="36" t="s">
        <v>128</v>
      </c>
      <c r="C15" s="36" t="s">
        <v>212</v>
      </c>
      <c r="D15" s="90">
        <f t="shared" si="1"/>
        <v>0</v>
      </c>
      <c r="E15" s="78"/>
      <c r="F15" s="78"/>
      <c r="G15" s="78"/>
      <c r="H15" s="78"/>
      <c r="I15" s="78"/>
    </row>
    <row r="16" spans="1:9">
      <c r="A16" s="36"/>
      <c r="B16" s="36" t="s">
        <v>130</v>
      </c>
      <c r="C16" s="36" t="s">
        <v>213</v>
      </c>
      <c r="D16" s="90">
        <f t="shared" si="1"/>
        <v>55</v>
      </c>
      <c r="E16" s="78">
        <v>55</v>
      </c>
      <c r="F16" s="78"/>
      <c r="G16" s="78"/>
      <c r="H16" s="78"/>
      <c r="I16" s="78"/>
    </row>
    <row r="17" spans="1:9">
      <c r="A17" s="36"/>
      <c r="B17" s="36" t="s">
        <v>132</v>
      </c>
      <c r="C17" s="36" t="s">
        <v>214</v>
      </c>
      <c r="D17" s="90">
        <f t="shared" si="1"/>
        <v>27</v>
      </c>
      <c r="E17" s="78">
        <v>27</v>
      </c>
      <c r="F17" s="78"/>
      <c r="G17" s="78"/>
      <c r="H17" s="78"/>
      <c r="I17" s="78"/>
    </row>
    <row r="18" spans="1:9">
      <c r="A18" s="36"/>
      <c r="B18" s="36" t="s">
        <v>134</v>
      </c>
      <c r="C18" s="36" t="s">
        <v>215</v>
      </c>
      <c r="D18" s="90">
        <f t="shared" si="1"/>
        <v>2</v>
      </c>
      <c r="E18" s="78">
        <v>2</v>
      </c>
      <c r="F18" s="78"/>
      <c r="G18" s="78"/>
      <c r="H18" s="78"/>
      <c r="I18" s="78"/>
    </row>
    <row r="19" spans="1:9">
      <c r="A19" s="36"/>
      <c r="B19" s="36" t="s">
        <v>136</v>
      </c>
      <c r="C19" s="36" t="s">
        <v>216</v>
      </c>
      <c r="D19" s="90">
        <f t="shared" si="1"/>
        <v>75</v>
      </c>
      <c r="E19" s="78">
        <v>75</v>
      </c>
      <c r="F19" s="78"/>
      <c r="G19" s="78"/>
      <c r="H19" s="78"/>
      <c r="I19" s="78"/>
    </row>
    <row r="20" spans="1:9">
      <c r="A20" s="36"/>
      <c r="B20" s="36" t="s">
        <v>138</v>
      </c>
      <c r="C20" s="36" t="s">
        <v>217</v>
      </c>
      <c r="D20" s="90">
        <f t="shared" si="1"/>
        <v>0</v>
      </c>
      <c r="E20" s="78"/>
      <c r="F20" s="78"/>
      <c r="G20" s="78"/>
      <c r="H20" s="78"/>
      <c r="I20" s="78"/>
    </row>
    <row r="21" spans="1:9">
      <c r="A21" s="36"/>
      <c r="B21" s="36" t="s">
        <v>140</v>
      </c>
      <c r="C21" s="36" t="s">
        <v>218</v>
      </c>
      <c r="D21" s="90">
        <f t="shared" si="1"/>
        <v>229</v>
      </c>
      <c r="E21" s="78">
        <v>229</v>
      </c>
      <c r="F21" s="78"/>
      <c r="G21" s="78"/>
      <c r="H21" s="78"/>
      <c r="I21" s="78"/>
    </row>
    <row r="22" spans="1:9">
      <c r="A22" s="34" t="s">
        <v>219</v>
      </c>
      <c r="B22" s="34" t="s">
        <v>205</v>
      </c>
      <c r="C22" s="34" t="s">
        <v>63</v>
      </c>
      <c r="D22" s="78">
        <f>SUM(D23:D49)</f>
        <v>368</v>
      </c>
      <c r="E22" s="78">
        <f t="shared" ref="E22:I22" si="2">SUM(E23:E49)</f>
        <v>158</v>
      </c>
      <c r="F22" s="78">
        <f t="shared" si="2"/>
        <v>210</v>
      </c>
      <c r="G22" s="78">
        <f t="shared" si="2"/>
        <v>0</v>
      </c>
      <c r="H22" s="78">
        <f t="shared" si="2"/>
        <v>0</v>
      </c>
      <c r="I22" s="78">
        <f t="shared" si="2"/>
        <v>0</v>
      </c>
    </row>
    <row r="23" spans="1:9">
      <c r="A23" s="36"/>
      <c r="B23" s="36" t="s">
        <v>116</v>
      </c>
      <c r="C23" s="36" t="s">
        <v>220</v>
      </c>
      <c r="D23" s="78">
        <f>SUM(E23:F23)</f>
        <v>164</v>
      </c>
      <c r="E23" s="78">
        <v>12</v>
      </c>
      <c r="F23" s="78">
        <v>152</v>
      </c>
      <c r="G23" s="78"/>
      <c r="H23" s="78"/>
      <c r="I23" s="78"/>
    </row>
    <row r="24" spans="1:9">
      <c r="A24" s="36"/>
      <c r="B24" s="36" t="s">
        <v>118</v>
      </c>
      <c r="C24" s="36" t="s">
        <v>221</v>
      </c>
      <c r="D24" s="90">
        <f t="shared" ref="D24:D49" si="3">SUM(E24:F24)</f>
        <v>0</v>
      </c>
      <c r="E24" s="78"/>
      <c r="F24" s="78"/>
      <c r="G24" s="78"/>
      <c r="H24" s="78"/>
      <c r="I24" s="78"/>
    </row>
    <row r="25" spans="1:9">
      <c r="A25" s="36"/>
      <c r="B25" s="36" t="s">
        <v>120</v>
      </c>
      <c r="C25" s="36" t="s">
        <v>222</v>
      </c>
      <c r="D25" s="90">
        <f t="shared" si="3"/>
        <v>0</v>
      </c>
      <c r="E25" s="78"/>
      <c r="F25" s="78"/>
      <c r="G25" s="78"/>
      <c r="H25" s="78"/>
      <c r="I25" s="78"/>
    </row>
    <row r="26" spans="1:9">
      <c r="A26" s="36"/>
      <c r="B26" s="36" t="s">
        <v>145</v>
      </c>
      <c r="C26" s="36" t="s">
        <v>223</v>
      </c>
      <c r="D26" s="90">
        <f t="shared" si="3"/>
        <v>0</v>
      </c>
      <c r="E26" s="78"/>
      <c r="F26" s="78"/>
      <c r="G26" s="78"/>
      <c r="H26" s="78"/>
      <c r="I26" s="78"/>
    </row>
    <row r="27" spans="1:9">
      <c r="A27" s="36"/>
      <c r="B27" s="36" t="s">
        <v>147</v>
      </c>
      <c r="C27" s="36" t="s">
        <v>224</v>
      </c>
      <c r="D27" s="90">
        <f t="shared" si="3"/>
        <v>10</v>
      </c>
      <c r="E27" s="78">
        <v>3</v>
      </c>
      <c r="F27" s="78">
        <v>7</v>
      </c>
      <c r="G27" s="78"/>
      <c r="H27" s="78"/>
      <c r="I27" s="78"/>
    </row>
    <row r="28" spans="1:9">
      <c r="A28" s="36"/>
      <c r="B28" s="36" t="s">
        <v>122</v>
      </c>
      <c r="C28" s="36" t="s">
        <v>225</v>
      </c>
      <c r="D28" s="90">
        <f t="shared" si="3"/>
        <v>10</v>
      </c>
      <c r="E28" s="78">
        <v>5</v>
      </c>
      <c r="F28" s="78">
        <v>5</v>
      </c>
      <c r="G28" s="78"/>
      <c r="H28" s="78"/>
      <c r="I28" s="78"/>
    </row>
    <row r="29" spans="1:9">
      <c r="A29" s="36"/>
      <c r="B29" s="36" t="s">
        <v>124</v>
      </c>
      <c r="C29" s="36" t="s">
        <v>226</v>
      </c>
      <c r="D29" s="90">
        <f t="shared" si="3"/>
        <v>15</v>
      </c>
      <c r="E29" s="78">
        <v>5</v>
      </c>
      <c r="F29" s="78">
        <v>10</v>
      </c>
      <c r="G29" s="78"/>
      <c r="H29" s="78"/>
      <c r="I29" s="78"/>
    </row>
    <row r="30" spans="1:9">
      <c r="A30" s="36"/>
      <c r="B30" s="36" t="s">
        <v>126</v>
      </c>
      <c r="C30" s="36" t="s">
        <v>227</v>
      </c>
      <c r="D30" s="90">
        <f t="shared" si="3"/>
        <v>0</v>
      </c>
      <c r="E30" s="78"/>
      <c r="F30" s="78"/>
      <c r="G30" s="78"/>
      <c r="H30" s="78"/>
      <c r="I30" s="78"/>
    </row>
    <row r="31" spans="1:9">
      <c r="A31" s="36"/>
      <c r="B31" s="36" t="s">
        <v>128</v>
      </c>
      <c r="C31" s="36" t="s">
        <v>228</v>
      </c>
      <c r="D31" s="90">
        <f t="shared" si="3"/>
        <v>0</v>
      </c>
      <c r="E31" s="78"/>
      <c r="F31" s="78"/>
      <c r="G31" s="78"/>
      <c r="H31" s="78"/>
      <c r="I31" s="78"/>
    </row>
    <row r="32" spans="1:9">
      <c r="A32" s="36"/>
      <c r="B32" s="36" t="s">
        <v>132</v>
      </c>
      <c r="C32" s="36" t="s">
        <v>229</v>
      </c>
      <c r="D32" s="90">
        <f t="shared" si="3"/>
        <v>27</v>
      </c>
      <c r="E32" s="78">
        <v>14</v>
      </c>
      <c r="F32" s="78">
        <v>13</v>
      </c>
      <c r="G32" s="78"/>
      <c r="H32" s="78"/>
      <c r="I32" s="78"/>
    </row>
    <row r="33" spans="1:9">
      <c r="A33" s="36"/>
      <c r="B33" s="36" t="s">
        <v>134</v>
      </c>
      <c r="C33" s="36" t="s">
        <v>230</v>
      </c>
      <c r="D33" s="90">
        <f t="shared" si="3"/>
        <v>0</v>
      </c>
      <c r="E33" s="78"/>
      <c r="F33" s="78"/>
      <c r="G33" s="78"/>
      <c r="H33" s="78"/>
      <c r="I33" s="78"/>
    </row>
    <row r="34" spans="1:9">
      <c r="A34" s="36"/>
      <c r="B34" s="36" t="s">
        <v>136</v>
      </c>
      <c r="C34" s="36" t="s">
        <v>231</v>
      </c>
      <c r="D34" s="90">
        <f t="shared" si="3"/>
        <v>20</v>
      </c>
      <c r="E34" s="78">
        <v>10</v>
      </c>
      <c r="F34" s="78">
        <v>10</v>
      </c>
      <c r="G34" s="78"/>
      <c r="H34" s="78"/>
      <c r="I34" s="78"/>
    </row>
    <row r="35" spans="1:9">
      <c r="A35" s="36"/>
      <c r="B35" s="36" t="s">
        <v>138</v>
      </c>
      <c r="C35" s="36" t="s">
        <v>232</v>
      </c>
      <c r="D35" s="90">
        <f t="shared" si="3"/>
        <v>0</v>
      </c>
      <c r="E35" s="78"/>
      <c r="F35" s="78"/>
      <c r="G35" s="78"/>
      <c r="H35" s="78"/>
      <c r="I35" s="78"/>
    </row>
    <row r="36" spans="1:9">
      <c r="A36" s="36"/>
      <c r="B36" s="36" t="s">
        <v>157</v>
      </c>
      <c r="C36" s="36" t="s">
        <v>233</v>
      </c>
      <c r="D36" s="90">
        <f t="shared" si="3"/>
        <v>10</v>
      </c>
      <c r="E36" s="78">
        <v>5</v>
      </c>
      <c r="F36" s="78">
        <v>5</v>
      </c>
      <c r="G36" s="78"/>
      <c r="H36" s="78"/>
      <c r="I36" s="78"/>
    </row>
    <row r="37" spans="1:9">
      <c r="A37" s="36"/>
      <c r="B37" s="36" t="s">
        <v>159</v>
      </c>
      <c r="C37" s="36" t="s">
        <v>234</v>
      </c>
      <c r="D37" s="90">
        <f t="shared" si="3"/>
        <v>13</v>
      </c>
      <c r="E37" s="78">
        <v>5</v>
      </c>
      <c r="F37" s="78">
        <v>8</v>
      </c>
      <c r="G37" s="78"/>
      <c r="H37" s="78"/>
      <c r="I37" s="78"/>
    </row>
    <row r="38" spans="1:9">
      <c r="A38" s="36"/>
      <c r="B38" s="36" t="s">
        <v>161</v>
      </c>
      <c r="C38" s="36" t="s">
        <v>235</v>
      </c>
      <c r="D38" s="90">
        <f t="shared" si="3"/>
        <v>1</v>
      </c>
      <c r="E38" s="78">
        <v>1</v>
      </c>
      <c r="F38" s="78"/>
      <c r="G38" s="78"/>
      <c r="H38" s="78"/>
      <c r="I38" s="78"/>
    </row>
    <row r="39" spans="1:9">
      <c r="A39" s="36"/>
      <c r="B39" s="36" t="s">
        <v>163</v>
      </c>
      <c r="C39" s="36" t="s">
        <v>236</v>
      </c>
      <c r="D39" s="90">
        <f t="shared" si="3"/>
        <v>0</v>
      </c>
      <c r="E39" s="78"/>
      <c r="F39" s="78"/>
      <c r="G39" s="78"/>
      <c r="H39" s="78"/>
      <c r="I39" s="78"/>
    </row>
    <row r="40" spans="1:9">
      <c r="A40" s="36"/>
      <c r="B40" s="36" t="s">
        <v>165</v>
      </c>
      <c r="C40" s="36" t="s">
        <v>237</v>
      </c>
      <c r="D40" s="90">
        <f t="shared" si="3"/>
        <v>0</v>
      </c>
      <c r="E40" s="78"/>
      <c r="F40" s="78"/>
      <c r="G40" s="78"/>
      <c r="H40" s="78"/>
      <c r="I40" s="78"/>
    </row>
    <row r="41" spans="1:9">
      <c r="A41" s="36"/>
      <c r="B41" s="36" t="s">
        <v>167</v>
      </c>
      <c r="C41" s="36" t="s">
        <v>238</v>
      </c>
      <c r="D41" s="90">
        <f t="shared" si="3"/>
        <v>0</v>
      </c>
      <c r="E41" s="78"/>
      <c r="F41" s="78"/>
      <c r="G41" s="78"/>
      <c r="H41" s="78"/>
      <c r="I41" s="78"/>
    </row>
    <row r="42" spans="1:9">
      <c r="A42" s="36"/>
      <c r="B42" s="36" t="s">
        <v>169</v>
      </c>
      <c r="C42" s="36" t="s">
        <v>239</v>
      </c>
      <c r="D42" s="90">
        <f t="shared" si="3"/>
        <v>10</v>
      </c>
      <c r="E42" s="78">
        <v>10</v>
      </c>
      <c r="F42" s="78"/>
      <c r="G42" s="78"/>
      <c r="H42" s="78"/>
      <c r="I42" s="78"/>
    </row>
    <row r="43" spans="1:9">
      <c r="A43" s="36"/>
      <c r="B43" s="36" t="s">
        <v>171</v>
      </c>
      <c r="C43" s="36" t="s">
        <v>240</v>
      </c>
      <c r="D43" s="90">
        <f t="shared" si="3"/>
        <v>0</v>
      </c>
      <c r="E43" s="78"/>
      <c r="F43" s="78"/>
      <c r="G43" s="78"/>
      <c r="H43" s="78"/>
      <c r="I43" s="78"/>
    </row>
    <row r="44" spans="1:9">
      <c r="A44" s="36"/>
      <c r="B44" s="36" t="s">
        <v>173</v>
      </c>
      <c r="C44" s="36" t="s">
        <v>241</v>
      </c>
      <c r="D44" s="90">
        <f t="shared" si="3"/>
        <v>17</v>
      </c>
      <c r="E44" s="78">
        <v>17</v>
      </c>
      <c r="F44" s="78"/>
      <c r="G44" s="78"/>
      <c r="H44" s="78"/>
      <c r="I44" s="78"/>
    </row>
    <row r="45" spans="1:9">
      <c r="A45" s="36"/>
      <c r="B45" s="36" t="s">
        <v>175</v>
      </c>
      <c r="C45" s="36" t="s">
        <v>242</v>
      </c>
      <c r="D45" s="90">
        <f t="shared" si="3"/>
        <v>41</v>
      </c>
      <c r="E45" s="78">
        <v>41</v>
      </c>
      <c r="F45" s="78"/>
      <c r="G45" s="78"/>
      <c r="H45" s="78"/>
      <c r="I45" s="78"/>
    </row>
    <row r="46" spans="1:9">
      <c r="A46" s="36"/>
      <c r="B46" s="36" t="s">
        <v>177</v>
      </c>
      <c r="C46" s="36" t="s">
        <v>243</v>
      </c>
      <c r="D46" s="90">
        <f t="shared" si="3"/>
        <v>16</v>
      </c>
      <c r="E46" s="78">
        <v>16</v>
      </c>
      <c r="F46" s="78"/>
      <c r="G46" s="78"/>
      <c r="H46" s="78"/>
      <c r="I46" s="78"/>
    </row>
    <row r="47" spans="1:9">
      <c r="A47" s="36"/>
      <c r="B47" s="36" t="s">
        <v>179</v>
      </c>
      <c r="C47" s="36" t="s">
        <v>244</v>
      </c>
      <c r="D47" s="90">
        <f t="shared" si="3"/>
        <v>14</v>
      </c>
      <c r="E47" s="78">
        <v>14</v>
      </c>
      <c r="F47" s="78"/>
      <c r="G47" s="78"/>
      <c r="H47" s="78"/>
      <c r="I47" s="78"/>
    </row>
    <row r="48" spans="1:9">
      <c r="A48" s="36"/>
      <c r="B48" s="36" t="s">
        <v>181</v>
      </c>
      <c r="C48" s="36" t="s">
        <v>245</v>
      </c>
      <c r="D48" s="90">
        <f t="shared" si="3"/>
        <v>0</v>
      </c>
      <c r="E48" s="78"/>
      <c r="F48" s="78"/>
      <c r="G48" s="78"/>
      <c r="H48" s="78"/>
      <c r="I48" s="78"/>
    </row>
    <row r="49" spans="1:9">
      <c r="A49" s="36"/>
      <c r="B49" s="36" t="s">
        <v>140</v>
      </c>
      <c r="C49" s="36" t="s">
        <v>246</v>
      </c>
      <c r="D49" s="90">
        <f t="shared" si="3"/>
        <v>0</v>
      </c>
      <c r="E49" s="78"/>
      <c r="F49" s="78"/>
      <c r="G49" s="78"/>
      <c r="H49" s="78"/>
      <c r="I49" s="78"/>
    </row>
    <row r="50" spans="1:9">
      <c r="A50" s="34" t="s">
        <v>247</v>
      </c>
      <c r="B50" s="34" t="s">
        <v>205</v>
      </c>
      <c r="C50" s="34" t="s">
        <v>64</v>
      </c>
      <c r="D50" s="78">
        <f>SUM(D51:D61)</f>
        <v>4</v>
      </c>
      <c r="E50" s="78">
        <f t="shared" ref="E50:I50" si="4">SUM(E51:E61)</f>
        <v>4</v>
      </c>
      <c r="F50" s="78">
        <f t="shared" si="4"/>
        <v>0</v>
      </c>
      <c r="G50" s="78">
        <f t="shared" si="4"/>
        <v>0</v>
      </c>
      <c r="H50" s="78">
        <f t="shared" si="4"/>
        <v>0</v>
      </c>
      <c r="I50" s="78">
        <f t="shared" si="4"/>
        <v>0</v>
      </c>
    </row>
    <row r="51" spans="1:9">
      <c r="A51" s="36"/>
      <c r="B51" s="36" t="s">
        <v>116</v>
      </c>
      <c r="C51" s="36" t="s">
        <v>248</v>
      </c>
      <c r="D51" s="78">
        <v>0</v>
      </c>
      <c r="E51" s="78"/>
      <c r="F51" s="78"/>
      <c r="G51" s="78"/>
      <c r="H51" s="78"/>
      <c r="I51" s="78"/>
    </row>
    <row r="52" spans="1:9">
      <c r="A52" s="36"/>
      <c r="B52" s="36" t="s">
        <v>118</v>
      </c>
      <c r="C52" s="36" t="s">
        <v>249</v>
      </c>
      <c r="D52" s="78">
        <v>4</v>
      </c>
      <c r="E52" s="78">
        <v>4</v>
      </c>
      <c r="F52" s="78"/>
      <c r="G52" s="78"/>
      <c r="H52" s="78"/>
      <c r="I52" s="78"/>
    </row>
    <row r="53" spans="1:9">
      <c r="A53" s="36"/>
      <c r="B53" s="36" t="s">
        <v>120</v>
      </c>
      <c r="C53" s="36" t="s">
        <v>250</v>
      </c>
      <c r="D53" s="78">
        <v>0</v>
      </c>
      <c r="E53" s="78"/>
      <c r="F53" s="78"/>
      <c r="G53" s="78"/>
      <c r="H53" s="78"/>
      <c r="I53" s="78"/>
    </row>
    <row r="54" spans="1:9">
      <c r="A54" s="36"/>
      <c r="B54" s="36" t="s">
        <v>145</v>
      </c>
      <c r="C54" s="36" t="s">
        <v>251</v>
      </c>
      <c r="D54" s="78">
        <v>0</v>
      </c>
      <c r="E54" s="78"/>
      <c r="F54" s="78"/>
      <c r="G54" s="78"/>
      <c r="H54" s="78"/>
      <c r="I54" s="78"/>
    </row>
    <row r="55" spans="1:9">
      <c r="A55" s="36"/>
      <c r="B55" s="36" t="s">
        <v>147</v>
      </c>
      <c r="C55" s="36" t="s">
        <v>252</v>
      </c>
      <c r="D55" s="78">
        <v>0</v>
      </c>
      <c r="E55" s="78"/>
      <c r="F55" s="78"/>
      <c r="G55" s="78"/>
      <c r="H55" s="78"/>
      <c r="I55" s="78"/>
    </row>
    <row r="56" spans="1:9">
      <c r="A56" s="36"/>
      <c r="B56" s="36" t="s">
        <v>122</v>
      </c>
      <c r="C56" s="36" t="s">
        <v>253</v>
      </c>
      <c r="D56" s="78">
        <v>0</v>
      </c>
      <c r="E56" s="78"/>
      <c r="F56" s="78"/>
      <c r="G56" s="78"/>
      <c r="H56" s="78"/>
      <c r="I56" s="78"/>
    </row>
    <row r="57" spans="1:9">
      <c r="A57" s="36"/>
      <c r="B57" s="36" t="s">
        <v>124</v>
      </c>
      <c r="C57" s="36" t="s">
        <v>254</v>
      </c>
      <c r="D57" s="78">
        <v>0</v>
      </c>
      <c r="E57" s="78"/>
      <c r="F57" s="78"/>
      <c r="G57" s="78"/>
      <c r="H57" s="78"/>
      <c r="I57" s="78"/>
    </row>
    <row r="58" spans="1:9">
      <c r="A58" s="36"/>
      <c r="B58" s="36" t="s">
        <v>126</v>
      </c>
      <c r="C58" s="36" t="s">
        <v>255</v>
      </c>
      <c r="D58" s="78">
        <v>0</v>
      </c>
      <c r="E58" s="78"/>
      <c r="F58" s="78"/>
      <c r="G58" s="78"/>
      <c r="H58" s="78"/>
      <c r="I58" s="78"/>
    </row>
    <row r="59" spans="1:9">
      <c r="A59" s="36"/>
      <c r="B59" s="36" t="s">
        <v>128</v>
      </c>
      <c r="C59" s="36" t="s">
        <v>256</v>
      </c>
      <c r="D59" s="78">
        <v>0</v>
      </c>
      <c r="E59" s="78"/>
      <c r="F59" s="78"/>
      <c r="G59" s="78"/>
      <c r="H59" s="78"/>
      <c r="I59" s="78"/>
    </row>
    <row r="60" spans="1:9">
      <c r="A60" s="36"/>
      <c r="B60" s="36" t="s">
        <v>130</v>
      </c>
      <c r="C60" s="36" t="s">
        <v>257</v>
      </c>
      <c r="D60" s="78">
        <v>0</v>
      </c>
      <c r="E60" s="78"/>
      <c r="F60" s="78"/>
      <c r="G60" s="78"/>
      <c r="H60" s="78"/>
      <c r="I60" s="78"/>
    </row>
    <row r="61" spans="1:9">
      <c r="A61" s="36"/>
      <c r="B61" s="36" t="s">
        <v>140</v>
      </c>
      <c r="C61" s="36" t="s">
        <v>258</v>
      </c>
      <c r="D61" s="78">
        <v>0</v>
      </c>
      <c r="E61" s="78"/>
      <c r="F61" s="78"/>
      <c r="G61" s="78"/>
      <c r="H61" s="78"/>
      <c r="I61" s="78"/>
    </row>
    <row r="62" spans="1:9">
      <c r="A62" s="34" t="s">
        <v>259</v>
      </c>
      <c r="B62" s="34" t="s">
        <v>205</v>
      </c>
      <c r="C62" s="34" t="s">
        <v>260</v>
      </c>
      <c r="D62" s="78"/>
      <c r="E62" s="78"/>
      <c r="F62" s="78"/>
      <c r="G62" s="78"/>
      <c r="H62" s="78"/>
      <c r="I62" s="78"/>
    </row>
    <row r="63" spans="1:9">
      <c r="A63" s="36"/>
      <c r="B63" s="36" t="s">
        <v>116</v>
      </c>
      <c r="C63" s="36" t="s">
        <v>261</v>
      </c>
      <c r="D63" s="78"/>
      <c r="E63" s="78"/>
      <c r="F63" s="78"/>
      <c r="G63" s="78"/>
      <c r="H63" s="78"/>
      <c r="I63" s="78"/>
    </row>
    <row r="64" spans="1:9">
      <c r="A64" s="36"/>
      <c r="B64" s="36" t="s">
        <v>118</v>
      </c>
      <c r="C64" s="36" t="s">
        <v>262</v>
      </c>
      <c r="D64" s="78"/>
      <c r="E64" s="78"/>
      <c r="F64" s="78"/>
      <c r="G64" s="78"/>
      <c r="H64" s="78"/>
      <c r="I64" s="78"/>
    </row>
    <row r="65" spans="1:9">
      <c r="A65" s="36"/>
      <c r="B65" s="36" t="s">
        <v>120</v>
      </c>
      <c r="C65" s="36" t="s">
        <v>263</v>
      </c>
      <c r="D65" s="78"/>
      <c r="E65" s="78"/>
      <c r="F65" s="78"/>
      <c r="G65" s="78"/>
      <c r="H65" s="78"/>
      <c r="I65" s="78"/>
    </row>
    <row r="66" spans="1:9">
      <c r="A66" s="36"/>
      <c r="B66" s="36" t="s">
        <v>145</v>
      </c>
      <c r="C66" s="36" t="s">
        <v>264</v>
      </c>
      <c r="D66" s="78"/>
      <c r="E66" s="78"/>
      <c r="F66" s="78"/>
      <c r="G66" s="78"/>
      <c r="H66" s="78"/>
      <c r="I66" s="78"/>
    </row>
    <row r="67" spans="1:9">
      <c r="A67" s="34" t="s">
        <v>265</v>
      </c>
      <c r="B67" s="34" t="s">
        <v>205</v>
      </c>
      <c r="C67" s="34" t="s">
        <v>266</v>
      </c>
      <c r="D67" s="78"/>
      <c r="E67" s="78"/>
      <c r="F67" s="78"/>
      <c r="G67" s="78"/>
      <c r="H67" s="78"/>
      <c r="I67" s="78"/>
    </row>
    <row r="68" spans="1:9">
      <c r="A68" s="36"/>
      <c r="B68" s="36" t="s">
        <v>116</v>
      </c>
      <c r="C68" s="36" t="s">
        <v>267</v>
      </c>
      <c r="D68" s="78"/>
      <c r="E68" s="78"/>
      <c r="F68" s="78"/>
      <c r="G68" s="78"/>
      <c r="H68" s="78"/>
      <c r="I68" s="78"/>
    </row>
    <row r="69" spans="1:9">
      <c r="A69" s="36"/>
      <c r="B69" s="36" t="s">
        <v>118</v>
      </c>
      <c r="C69" s="36" t="s">
        <v>268</v>
      </c>
      <c r="D69" s="78"/>
      <c r="E69" s="78"/>
      <c r="F69" s="78"/>
      <c r="G69" s="78"/>
      <c r="H69" s="78"/>
      <c r="I69" s="78"/>
    </row>
    <row r="70" spans="1:9">
      <c r="A70" s="36"/>
      <c r="B70" s="36" t="s">
        <v>120</v>
      </c>
      <c r="C70" s="36" t="s">
        <v>269</v>
      </c>
      <c r="D70" s="78"/>
      <c r="E70" s="78"/>
      <c r="F70" s="78"/>
      <c r="G70" s="78"/>
      <c r="H70" s="78"/>
      <c r="I70" s="78"/>
    </row>
    <row r="71" spans="1:9">
      <c r="A71" s="36"/>
      <c r="B71" s="36" t="s">
        <v>147</v>
      </c>
      <c r="C71" s="36" t="s">
        <v>270</v>
      </c>
      <c r="D71" s="78"/>
      <c r="E71" s="78"/>
      <c r="F71" s="78"/>
      <c r="G71" s="78"/>
      <c r="H71" s="78"/>
      <c r="I71" s="78"/>
    </row>
    <row r="72" spans="1:9">
      <c r="A72" s="36"/>
      <c r="B72" s="36" t="s">
        <v>122</v>
      </c>
      <c r="C72" s="36" t="s">
        <v>271</v>
      </c>
      <c r="D72" s="78"/>
      <c r="E72" s="78"/>
      <c r="F72" s="78"/>
      <c r="G72" s="78"/>
      <c r="H72" s="78"/>
      <c r="I72" s="78"/>
    </row>
    <row r="73" spans="1:9">
      <c r="A73" s="36"/>
      <c r="B73" s="36" t="s">
        <v>124</v>
      </c>
      <c r="C73" s="36" t="s">
        <v>272</v>
      </c>
      <c r="D73" s="78"/>
      <c r="E73" s="78"/>
      <c r="F73" s="78"/>
      <c r="G73" s="78"/>
      <c r="H73" s="78"/>
      <c r="I73" s="78"/>
    </row>
    <row r="74" spans="1:9">
      <c r="A74" s="36"/>
      <c r="B74" s="36" t="s">
        <v>126</v>
      </c>
      <c r="C74" s="36" t="s">
        <v>273</v>
      </c>
      <c r="D74" s="78"/>
      <c r="E74" s="78"/>
      <c r="F74" s="78"/>
      <c r="G74" s="78"/>
      <c r="H74" s="78"/>
      <c r="I74" s="78"/>
    </row>
    <row r="75" spans="1:9">
      <c r="A75" s="36"/>
      <c r="B75" s="36" t="s">
        <v>136</v>
      </c>
      <c r="C75" s="36" t="s">
        <v>274</v>
      </c>
      <c r="D75" s="78"/>
      <c r="E75" s="78"/>
      <c r="F75" s="78"/>
      <c r="G75" s="78"/>
      <c r="H75" s="78"/>
      <c r="I75" s="78"/>
    </row>
    <row r="76" spans="1:9">
      <c r="A76" s="36"/>
      <c r="B76" s="36" t="s">
        <v>275</v>
      </c>
      <c r="C76" s="36" t="s">
        <v>276</v>
      </c>
      <c r="D76" s="78"/>
      <c r="E76" s="78"/>
      <c r="F76" s="78"/>
      <c r="G76" s="78"/>
      <c r="H76" s="78"/>
      <c r="I76" s="78"/>
    </row>
    <row r="77" spans="1:9">
      <c r="A77" s="36"/>
      <c r="B77" s="36" t="s">
        <v>277</v>
      </c>
      <c r="C77" s="36" t="s">
        <v>278</v>
      </c>
      <c r="D77" s="78"/>
      <c r="E77" s="78"/>
      <c r="F77" s="78"/>
      <c r="G77" s="78"/>
      <c r="H77" s="78"/>
      <c r="I77" s="78"/>
    </row>
    <row r="78" spans="1:9">
      <c r="A78" s="36"/>
      <c r="B78" s="36" t="s">
        <v>279</v>
      </c>
      <c r="C78" s="36" t="s">
        <v>280</v>
      </c>
      <c r="D78" s="78"/>
      <c r="E78" s="78"/>
      <c r="F78" s="78"/>
      <c r="G78" s="78"/>
      <c r="H78" s="78"/>
      <c r="I78" s="78"/>
    </row>
    <row r="79" spans="1:9">
      <c r="A79" s="36"/>
      <c r="B79" s="36" t="s">
        <v>140</v>
      </c>
      <c r="C79" s="36" t="s">
        <v>281</v>
      </c>
      <c r="D79" s="78"/>
      <c r="E79" s="78"/>
      <c r="F79" s="78"/>
      <c r="G79" s="78"/>
      <c r="H79" s="78"/>
      <c r="I79" s="78"/>
    </row>
    <row r="80" spans="1:9">
      <c r="A80" s="34" t="s">
        <v>282</v>
      </c>
      <c r="B80" s="34" t="s">
        <v>205</v>
      </c>
      <c r="C80" s="34" t="s">
        <v>283</v>
      </c>
      <c r="D80" s="78"/>
      <c r="E80" s="78"/>
      <c r="F80" s="78"/>
      <c r="G80" s="78"/>
      <c r="H80" s="78"/>
      <c r="I80" s="78"/>
    </row>
    <row r="81" spans="1:9">
      <c r="A81" s="36"/>
      <c r="B81" s="36" t="s">
        <v>116</v>
      </c>
      <c r="C81" s="36" t="s">
        <v>267</v>
      </c>
      <c r="D81" s="78"/>
      <c r="E81" s="78"/>
      <c r="F81" s="78"/>
      <c r="G81" s="78"/>
      <c r="H81" s="78"/>
      <c r="I81" s="78"/>
    </row>
    <row r="82" spans="1:9">
      <c r="A82" s="36"/>
      <c r="B82" s="36" t="s">
        <v>118</v>
      </c>
      <c r="C82" s="36" t="s">
        <v>268</v>
      </c>
      <c r="D82" s="78"/>
      <c r="E82" s="78"/>
      <c r="F82" s="78"/>
      <c r="G82" s="78"/>
      <c r="H82" s="78"/>
      <c r="I82" s="78"/>
    </row>
    <row r="83" spans="1:9">
      <c r="A83" s="37"/>
      <c r="B83" s="37" t="s">
        <v>120</v>
      </c>
      <c r="C83" s="37" t="s">
        <v>269</v>
      </c>
      <c r="D83" s="78"/>
      <c r="E83" s="78"/>
      <c r="F83" s="78"/>
      <c r="G83" s="78"/>
      <c r="H83" s="78"/>
      <c r="I83" s="78"/>
    </row>
    <row r="84" spans="1:9">
      <c r="A84" s="37"/>
      <c r="B84" s="37" t="s">
        <v>147</v>
      </c>
      <c r="C84" s="37" t="s">
        <v>270</v>
      </c>
      <c r="D84" s="78"/>
      <c r="E84" s="78"/>
      <c r="F84" s="78"/>
      <c r="G84" s="78"/>
      <c r="H84" s="78"/>
      <c r="I84" s="78"/>
    </row>
    <row r="85" spans="1:9">
      <c r="A85" s="37"/>
      <c r="B85" s="37" t="s">
        <v>122</v>
      </c>
      <c r="C85" s="37" t="s">
        <v>271</v>
      </c>
      <c r="D85" s="78"/>
      <c r="E85" s="78"/>
      <c r="F85" s="78"/>
      <c r="G85" s="78"/>
      <c r="H85" s="78"/>
      <c r="I85" s="78"/>
    </row>
    <row r="86" spans="1:9">
      <c r="A86" s="37"/>
      <c r="B86" s="37" t="s">
        <v>124</v>
      </c>
      <c r="C86" s="37" t="s">
        <v>272</v>
      </c>
      <c r="D86" s="78"/>
      <c r="E86" s="78"/>
      <c r="F86" s="78"/>
      <c r="G86" s="78"/>
      <c r="H86" s="78"/>
      <c r="I86" s="78"/>
    </row>
    <row r="87" spans="1:9">
      <c r="A87" s="37"/>
      <c r="B87" s="37" t="s">
        <v>126</v>
      </c>
      <c r="C87" s="37" t="s">
        <v>273</v>
      </c>
      <c r="D87" s="78"/>
      <c r="E87" s="78"/>
      <c r="F87" s="78"/>
      <c r="G87" s="78"/>
      <c r="H87" s="78"/>
      <c r="I87" s="78"/>
    </row>
    <row r="88" spans="1:9">
      <c r="A88" s="37"/>
      <c r="B88" s="37" t="s">
        <v>128</v>
      </c>
      <c r="C88" s="37" t="s">
        <v>284</v>
      </c>
      <c r="D88" s="78"/>
      <c r="E88" s="78"/>
      <c r="F88" s="78"/>
      <c r="G88" s="78"/>
      <c r="H88" s="78"/>
      <c r="I88" s="78"/>
    </row>
    <row r="89" spans="1:9">
      <c r="A89" s="37"/>
      <c r="B89" s="37" t="s">
        <v>130</v>
      </c>
      <c r="C89" s="37" t="s">
        <v>285</v>
      </c>
      <c r="D89" s="78"/>
      <c r="E89" s="78"/>
      <c r="F89" s="78"/>
      <c r="G89" s="78"/>
      <c r="H89" s="78"/>
      <c r="I89" s="78"/>
    </row>
    <row r="90" spans="1:9">
      <c r="A90" s="37"/>
      <c r="B90" s="37" t="s">
        <v>132</v>
      </c>
      <c r="C90" s="37" t="s">
        <v>286</v>
      </c>
      <c r="D90" s="78"/>
      <c r="E90" s="78"/>
      <c r="F90" s="78"/>
      <c r="G90" s="78"/>
      <c r="H90" s="78"/>
      <c r="I90" s="78"/>
    </row>
    <row r="91" spans="1:9">
      <c r="A91" s="37"/>
      <c r="B91" s="37" t="s">
        <v>134</v>
      </c>
      <c r="C91" s="37" t="s">
        <v>287</v>
      </c>
      <c r="D91" s="78"/>
      <c r="E91" s="78"/>
      <c r="F91" s="78"/>
      <c r="G91" s="78"/>
      <c r="H91" s="78"/>
      <c r="I91" s="78"/>
    </row>
    <row r="92" spans="1:9">
      <c r="A92" s="37"/>
      <c r="B92" s="37" t="s">
        <v>136</v>
      </c>
      <c r="C92" s="37" t="s">
        <v>274</v>
      </c>
      <c r="D92" s="78"/>
      <c r="E92" s="78"/>
      <c r="F92" s="78"/>
      <c r="G92" s="78"/>
      <c r="H92" s="78"/>
      <c r="I92" s="78"/>
    </row>
    <row r="93" spans="1:9">
      <c r="A93" s="37"/>
      <c r="B93" s="37" t="s">
        <v>275</v>
      </c>
      <c r="C93" s="37" t="s">
        <v>276</v>
      </c>
      <c r="D93" s="78"/>
      <c r="E93" s="78"/>
      <c r="F93" s="78"/>
      <c r="G93" s="78"/>
      <c r="H93" s="78"/>
      <c r="I93" s="78"/>
    </row>
    <row r="94" spans="1:9">
      <c r="A94" s="37"/>
      <c r="B94" s="37" t="s">
        <v>277</v>
      </c>
      <c r="C94" s="37" t="s">
        <v>278</v>
      </c>
      <c r="D94" s="78"/>
      <c r="E94" s="78"/>
      <c r="F94" s="78"/>
      <c r="G94" s="78"/>
      <c r="H94" s="78"/>
      <c r="I94" s="78"/>
    </row>
    <row r="95" spans="1:9">
      <c r="A95" s="37"/>
      <c r="B95" s="37" t="s">
        <v>279</v>
      </c>
      <c r="C95" s="37" t="s">
        <v>280</v>
      </c>
      <c r="D95" s="78"/>
      <c r="E95" s="78"/>
      <c r="F95" s="78"/>
      <c r="G95" s="78"/>
      <c r="H95" s="78"/>
      <c r="I95" s="78"/>
    </row>
    <row r="96" spans="1:9">
      <c r="A96" s="37"/>
      <c r="B96" s="37" t="s">
        <v>140</v>
      </c>
      <c r="C96" s="37" t="s">
        <v>288</v>
      </c>
      <c r="D96" s="78"/>
      <c r="E96" s="78"/>
      <c r="F96" s="78"/>
      <c r="G96" s="78"/>
      <c r="H96" s="78"/>
      <c r="I96" s="78"/>
    </row>
    <row r="97" spans="1:9">
      <c r="A97" s="38" t="s">
        <v>289</v>
      </c>
      <c r="B97" s="38" t="s">
        <v>205</v>
      </c>
      <c r="C97" s="38" t="s">
        <v>290</v>
      </c>
      <c r="D97" s="78"/>
      <c r="E97" s="78"/>
      <c r="F97" s="78"/>
      <c r="G97" s="78"/>
      <c r="H97" s="78"/>
      <c r="I97" s="78"/>
    </row>
    <row r="98" spans="1:9">
      <c r="A98" s="37"/>
      <c r="B98" s="37" t="s">
        <v>116</v>
      </c>
      <c r="C98" s="37" t="s">
        <v>291</v>
      </c>
      <c r="D98" s="78"/>
      <c r="E98" s="78"/>
      <c r="F98" s="78"/>
      <c r="G98" s="78"/>
      <c r="H98" s="78"/>
      <c r="I98" s="78"/>
    </row>
    <row r="99" spans="1:9">
      <c r="A99" s="37"/>
      <c r="B99" s="37" t="s">
        <v>140</v>
      </c>
      <c r="C99" s="37" t="s">
        <v>292</v>
      </c>
      <c r="D99" s="78"/>
      <c r="E99" s="78"/>
      <c r="F99" s="78"/>
      <c r="G99" s="78"/>
      <c r="H99" s="78"/>
      <c r="I99" s="78"/>
    </row>
    <row r="100" spans="1:9">
      <c r="A100" s="38" t="s">
        <v>293</v>
      </c>
      <c r="B100" s="38" t="s">
        <v>205</v>
      </c>
      <c r="C100" s="38" t="s">
        <v>294</v>
      </c>
      <c r="D100" s="78"/>
      <c r="E100" s="78"/>
      <c r="F100" s="78"/>
      <c r="G100" s="78"/>
      <c r="H100" s="78"/>
      <c r="I100" s="78"/>
    </row>
    <row r="101" spans="1:9">
      <c r="A101" s="37"/>
      <c r="B101" s="37" t="s">
        <v>116</v>
      </c>
      <c r="C101" s="37" t="s">
        <v>291</v>
      </c>
      <c r="D101" s="78"/>
      <c r="E101" s="78"/>
      <c r="F101" s="78"/>
      <c r="G101" s="78"/>
      <c r="H101" s="78"/>
      <c r="I101" s="78"/>
    </row>
    <row r="102" spans="1:9">
      <c r="A102" s="37"/>
      <c r="B102" s="37" t="s">
        <v>120</v>
      </c>
      <c r="C102" s="37" t="s">
        <v>295</v>
      </c>
      <c r="D102" s="78"/>
      <c r="E102" s="78"/>
      <c r="F102" s="78"/>
      <c r="G102" s="78"/>
      <c r="H102" s="78"/>
      <c r="I102" s="78"/>
    </row>
    <row r="103" spans="1:9">
      <c r="A103" s="37"/>
      <c r="B103" s="37" t="s">
        <v>145</v>
      </c>
      <c r="C103" s="37" t="s">
        <v>296</v>
      </c>
      <c r="D103" s="78"/>
      <c r="E103" s="78"/>
      <c r="F103" s="78"/>
      <c r="G103" s="78"/>
      <c r="H103" s="78"/>
      <c r="I103" s="78"/>
    </row>
    <row r="104" spans="1:9">
      <c r="A104" s="37"/>
      <c r="B104" s="37" t="s">
        <v>147</v>
      </c>
      <c r="C104" s="37" t="s">
        <v>297</v>
      </c>
      <c r="D104" s="78"/>
      <c r="E104" s="78"/>
      <c r="F104" s="78"/>
      <c r="G104" s="78"/>
      <c r="H104" s="78"/>
      <c r="I104" s="78"/>
    </row>
    <row r="105" spans="1:9">
      <c r="A105" s="37"/>
      <c r="B105" s="37" t="s">
        <v>140</v>
      </c>
      <c r="C105" s="37" t="s">
        <v>292</v>
      </c>
      <c r="D105" s="78"/>
      <c r="E105" s="78"/>
      <c r="F105" s="78"/>
      <c r="G105" s="78"/>
      <c r="H105" s="78"/>
      <c r="I105" s="78"/>
    </row>
    <row r="106" spans="1:9">
      <c r="A106" s="38" t="s">
        <v>298</v>
      </c>
      <c r="B106" s="38" t="s">
        <v>205</v>
      </c>
      <c r="C106" s="38" t="s">
        <v>299</v>
      </c>
      <c r="D106" s="78"/>
      <c r="E106" s="78"/>
      <c r="F106" s="78"/>
      <c r="G106" s="78"/>
      <c r="H106" s="78"/>
      <c r="I106" s="78"/>
    </row>
    <row r="107" spans="1:9">
      <c r="A107" s="37"/>
      <c r="B107" s="37" t="s">
        <v>118</v>
      </c>
      <c r="C107" s="37" t="s">
        <v>300</v>
      </c>
      <c r="D107" s="78"/>
      <c r="E107" s="78"/>
      <c r="F107" s="78"/>
      <c r="G107" s="78"/>
      <c r="H107" s="78"/>
      <c r="I107" s="78"/>
    </row>
    <row r="108" spans="1:9">
      <c r="A108" s="37"/>
      <c r="B108" s="37" t="s">
        <v>120</v>
      </c>
      <c r="C108" s="37" t="s">
        <v>301</v>
      </c>
      <c r="D108" s="78"/>
      <c r="E108" s="78"/>
      <c r="F108" s="78"/>
      <c r="G108" s="78"/>
      <c r="H108" s="78"/>
      <c r="I108" s="78"/>
    </row>
    <row r="109" spans="1:9">
      <c r="A109" s="38" t="s">
        <v>302</v>
      </c>
      <c r="B109" s="38" t="s">
        <v>205</v>
      </c>
      <c r="C109" s="38" t="s">
        <v>303</v>
      </c>
      <c r="D109" s="78"/>
      <c r="E109" s="78"/>
      <c r="F109" s="78"/>
      <c r="G109" s="78"/>
      <c r="H109" s="78"/>
      <c r="I109" s="78"/>
    </row>
    <row r="110" spans="1:9">
      <c r="A110" s="37"/>
      <c r="B110" s="37" t="s">
        <v>122</v>
      </c>
      <c r="C110" s="37" t="s">
        <v>304</v>
      </c>
      <c r="D110" s="78"/>
      <c r="E110" s="78"/>
      <c r="F110" s="78"/>
      <c r="G110" s="78"/>
      <c r="H110" s="78"/>
      <c r="I110" s="78"/>
    </row>
    <row r="111" spans="1:9">
      <c r="A111" s="37"/>
      <c r="B111" s="37" t="s">
        <v>124</v>
      </c>
      <c r="C111" s="37" t="s">
        <v>305</v>
      </c>
      <c r="D111" s="78"/>
      <c r="E111" s="78"/>
      <c r="F111" s="78"/>
      <c r="G111" s="78"/>
      <c r="H111" s="78"/>
      <c r="I111" s="78"/>
    </row>
    <row r="112" spans="1:9">
      <c r="A112" s="37"/>
      <c r="B112" s="37" t="s">
        <v>126</v>
      </c>
      <c r="C112" s="37" t="s">
        <v>306</v>
      </c>
      <c r="D112" s="78"/>
      <c r="E112" s="78"/>
      <c r="F112" s="78"/>
      <c r="G112" s="78"/>
      <c r="H112" s="78"/>
      <c r="I112" s="78"/>
    </row>
    <row r="113" spans="1:9">
      <c r="A113" s="37"/>
      <c r="B113" s="37" t="s">
        <v>140</v>
      </c>
      <c r="C113" s="37" t="s">
        <v>303</v>
      </c>
      <c r="D113" s="78"/>
      <c r="E113" s="78"/>
      <c r="F113" s="78"/>
      <c r="G113" s="78"/>
      <c r="H113" s="78"/>
      <c r="I113" s="78"/>
    </row>
    <row r="114" spans="1:9">
      <c r="A114" s="157" t="s">
        <v>37</v>
      </c>
      <c r="B114" s="157"/>
      <c r="C114" s="157"/>
      <c r="D114" s="12">
        <f>D8+D22+D50+D62+D67+D80+D97+D100++D106+D109</f>
        <v>1901</v>
      </c>
      <c r="E114" s="12">
        <f t="shared" ref="E114:I114" si="5">E8+E22+E50+E62+E67+E80+E97+E100++E106+E109</f>
        <v>1691</v>
      </c>
      <c r="F114" s="12">
        <f t="shared" si="5"/>
        <v>210</v>
      </c>
      <c r="G114" s="12">
        <f t="shared" si="5"/>
        <v>0</v>
      </c>
      <c r="H114" s="12">
        <f t="shared" si="5"/>
        <v>0</v>
      </c>
      <c r="I114" s="12">
        <f t="shared" si="5"/>
        <v>0</v>
      </c>
    </row>
  </sheetData>
  <mergeCells count="6">
    <mergeCell ref="A114:C114"/>
    <mergeCell ref="A2:I2"/>
    <mergeCell ref="A4:I4"/>
    <mergeCell ref="A5:C5"/>
    <mergeCell ref="D5:F5"/>
    <mergeCell ref="G5:I5"/>
  </mergeCells>
  <phoneticPr fontId="16" type="noConversion"/>
  <printOptions horizontalCentered="1"/>
  <pageMargins left="3.937007874015748E-2" right="3.937007874015748E-2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12" sqref="F12"/>
    </sheetView>
  </sheetViews>
  <sheetFormatPr defaultColWidth="9" defaultRowHeight="13.5"/>
  <cols>
    <col min="1" max="1" width="31.375" style="25" customWidth="1"/>
    <col min="2" max="2" width="21.25" style="25" customWidth="1"/>
    <col min="3" max="3" width="21.375" style="25" customWidth="1"/>
    <col min="4" max="4" width="24.875" style="25" customWidth="1"/>
    <col min="5" max="5" width="23.5" style="25" customWidth="1"/>
    <col min="6" max="8" width="11.625" style="25" customWidth="1"/>
    <col min="9" max="16384" width="9" style="25"/>
  </cols>
  <sheetData>
    <row r="1" spans="1:8" ht="39.950000000000003" customHeight="1">
      <c r="A1" s="91" t="s">
        <v>307</v>
      </c>
      <c r="B1" s="91"/>
      <c r="C1" s="91"/>
      <c r="D1" s="91"/>
      <c r="E1" s="91"/>
      <c r="F1" s="26"/>
      <c r="G1" s="26"/>
      <c r="H1" s="26"/>
    </row>
    <row r="2" spans="1:8" ht="3" customHeight="1"/>
    <row r="3" spans="1:8" s="24" customFormat="1" ht="28.5" customHeight="1">
      <c r="A3" s="27" t="s">
        <v>464</v>
      </c>
      <c r="B3" s="27"/>
      <c r="C3" s="27"/>
      <c r="D3" s="27"/>
      <c r="E3" s="28" t="s">
        <v>39</v>
      </c>
    </row>
    <row r="4" spans="1:8" ht="30" customHeight="1">
      <c r="A4" s="160" t="s">
        <v>308</v>
      </c>
      <c r="B4" s="160" t="s">
        <v>309</v>
      </c>
      <c r="C4" s="160" t="s">
        <v>310</v>
      </c>
      <c r="D4" s="158" t="s">
        <v>311</v>
      </c>
      <c r="E4" s="158"/>
    </row>
    <row r="5" spans="1:8" ht="30" customHeight="1">
      <c r="A5" s="161"/>
      <c r="B5" s="161"/>
      <c r="C5" s="161"/>
      <c r="D5" s="29" t="s">
        <v>312</v>
      </c>
      <c r="E5" s="29" t="s">
        <v>313</v>
      </c>
    </row>
    <row r="6" spans="1:8" ht="30" customHeight="1">
      <c r="A6" s="30" t="s">
        <v>93</v>
      </c>
      <c r="B6" s="30">
        <f>SUM(B7:B9)</f>
        <v>17</v>
      </c>
      <c r="C6" s="30">
        <f>SUM(C7:C9)</f>
        <v>18</v>
      </c>
      <c r="D6" s="30">
        <v>0</v>
      </c>
      <c r="E6" s="89">
        <v>0</v>
      </c>
    </row>
    <row r="7" spans="1:8" ht="30" customHeight="1">
      <c r="A7" s="31" t="s">
        <v>314</v>
      </c>
      <c r="B7" s="30">
        <v>0</v>
      </c>
      <c r="C7" s="30">
        <v>0</v>
      </c>
      <c r="D7" s="30">
        <v>0</v>
      </c>
      <c r="E7" s="89">
        <v>0</v>
      </c>
    </row>
    <row r="8" spans="1:8" ht="30" customHeight="1">
      <c r="A8" s="31" t="s">
        <v>315</v>
      </c>
      <c r="B8" s="30">
        <v>1</v>
      </c>
      <c r="C8" s="30">
        <v>2</v>
      </c>
      <c r="D8" s="30">
        <v>1</v>
      </c>
      <c r="E8" s="89">
        <v>0.5</v>
      </c>
    </row>
    <row r="9" spans="1:8" ht="30" customHeight="1">
      <c r="A9" s="31" t="s">
        <v>316</v>
      </c>
      <c r="B9" s="30">
        <v>16</v>
      </c>
      <c r="C9" s="30">
        <v>16</v>
      </c>
      <c r="D9" s="30">
        <v>0</v>
      </c>
      <c r="E9" s="89">
        <v>0</v>
      </c>
    </row>
    <row r="10" spans="1:8" ht="30" customHeight="1">
      <c r="A10" s="31" t="s">
        <v>317</v>
      </c>
      <c r="B10" s="30">
        <v>0</v>
      </c>
      <c r="C10" s="30">
        <v>0</v>
      </c>
      <c r="D10" s="30">
        <v>0</v>
      </c>
      <c r="E10" s="89">
        <v>0</v>
      </c>
    </row>
    <row r="11" spans="1:8" ht="30" customHeight="1">
      <c r="A11" s="31" t="s">
        <v>318</v>
      </c>
      <c r="B11" s="30">
        <v>16</v>
      </c>
      <c r="C11" s="30">
        <v>16</v>
      </c>
      <c r="D11" s="30">
        <v>0</v>
      </c>
      <c r="E11" s="89">
        <v>0</v>
      </c>
    </row>
    <row r="12" spans="1:8" ht="132" customHeight="1">
      <c r="A12" s="159" t="s">
        <v>467</v>
      </c>
      <c r="B12" s="159"/>
      <c r="C12" s="159"/>
      <c r="D12" s="159"/>
      <c r="E12" s="159"/>
    </row>
  </sheetData>
  <mergeCells count="6">
    <mergeCell ref="A1:E1"/>
    <mergeCell ref="D4:E4"/>
    <mergeCell ref="A12:E12"/>
    <mergeCell ref="A4:A5"/>
    <mergeCell ref="B4:B5"/>
    <mergeCell ref="C4:C5"/>
  </mergeCells>
  <phoneticPr fontId="16" type="noConversion"/>
  <pageMargins left="0.75138888888888899" right="0.75138888888888899" top="1" bottom="1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Microsoft</cp:lastModifiedBy>
  <cp:lastPrinted>2018-03-01T09:00:03Z</cp:lastPrinted>
  <dcterms:created xsi:type="dcterms:W3CDTF">2018-02-22T16:07:08Z</dcterms:created>
  <dcterms:modified xsi:type="dcterms:W3CDTF">2018-03-01T09:10:53Z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